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worksheets/sheet20.xml" ContentType="application/vnd.openxmlformats-officedocument.spreadsheetml.worksheet+xml"/>
  <Override PartName="/xl/drawings/drawing11.xml" ContentType="application/vnd.openxmlformats-officedocument.drawing+xml"/>
  <Override PartName="/xl/worksheets/sheet21.xml" ContentType="application/vnd.openxmlformats-officedocument.spreadsheetml.worksheet+xml"/>
  <Override PartName="/xl/drawings/drawing12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48" yWindow="32767" windowWidth="14028" windowHeight="12120" tabRatio="670" activeTab="0"/>
  </bookViews>
  <sheets>
    <sheet name="Conditions" sheetId="1" r:id="rId1"/>
    <sheet name="WQ" sheetId="2" r:id="rId2"/>
    <sheet name="Plankton" sheetId="3" r:id="rId3"/>
    <sheet name="Mud" sheetId="4" r:id="rId4"/>
    <sheet name="Bottom Trawl" sheetId="5" r:id="rId5"/>
    <sheet name="Beach Seine" sheetId="6" r:id="rId6"/>
    <sheet name="Invertebrates-Algae" sheetId="7" r:id="rId7"/>
    <sheet name="Marine Birds" sheetId="8" r:id="rId8"/>
    <sheet name="WQ Chart Data" sheetId="9" r:id="rId9"/>
    <sheet name="Visibility Chart" sheetId="10" r:id="rId10"/>
    <sheet name="Temperature Chart" sheetId="11" r:id="rId11"/>
    <sheet name="Salinity" sheetId="12" r:id="rId12"/>
    <sheet name="pH Chart" sheetId="13" r:id="rId13"/>
    <sheet name="DO Chart" sheetId="14" r:id="rId14"/>
    <sheet name="Nitrates Chart" sheetId="15" r:id="rId15"/>
    <sheet name="Phosphates Chart" sheetId="16" r:id="rId16"/>
    <sheet name="Ammonia Chart" sheetId="17" r:id="rId17"/>
    <sheet name="Mud Chart Data" sheetId="18" r:id="rId18"/>
    <sheet name="Trawl Chart Data" sheetId="19" r:id="rId19"/>
    <sheet name="Beach Seine Data" sheetId="20" r:id="rId20"/>
    <sheet name="bird data" sheetId="21" r:id="rId21"/>
    <sheet name="Fish Names 1" sheetId="22" r:id="rId22"/>
    <sheet name="Mud Critter Names" sheetId="23" r:id="rId23"/>
    <sheet name="Fish Names 2" sheetId="24" r:id="rId24"/>
    <sheet name="Fish Names 3" sheetId="25" r:id="rId25"/>
    <sheet name="Invertebrate Names" sheetId="26" r:id="rId26"/>
    <sheet name="Bird Names" sheetId="27" r:id="rId27"/>
  </sheets>
  <definedNames>
    <definedName name="_xlnm.Print_Area" localSheetId="4">'Bottom Trawl'!$A$1:$E$35</definedName>
    <definedName name="_xlnm.Print_Area" localSheetId="0">'Conditions'!$A$35:$M$38</definedName>
    <definedName name="_xlnm.Print_Area" localSheetId="3">'Mud'!$A$1:$E$33</definedName>
    <definedName name="_xlnm.Print_Area" localSheetId="2">'Plankton'!$B$1:$J$33</definedName>
    <definedName name="_xlnm.Print_Area" localSheetId="1">'WQ'!$A$1:$M$40</definedName>
  </definedNames>
  <calcPr fullCalcOnLoad="1"/>
</workbook>
</file>

<file path=xl/sharedStrings.xml><?xml version="1.0" encoding="utf-8"?>
<sst xmlns="http://schemas.openxmlformats.org/spreadsheetml/2006/main" count="3290" uniqueCount="746">
  <si>
    <t>Saturation (%)</t>
  </si>
  <si>
    <t>Salinity (ppt)</t>
  </si>
  <si>
    <t>pH</t>
  </si>
  <si>
    <t>Temperature (°C)</t>
  </si>
  <si>
    <t>Date</t>
  </si>
  <si>
    <t>Location</t>
  </si>
  <si>
    <t>Color-Forel-Ule#</t>
  </si>
  <si>
    <t>Rel.Abundance (%)</t>
  </si>
  <si>
    <t>Comments</t>
  </si>
  <si>
    <t>Net size</t>
  </si>
  <si>
    <t>Mesh</t>
  </si>
  <si>
    <t>Organisms/ml</t>
  </si>
  <si>
    <t>Color</t>
  </si>
  <si>
    <t>Odor</t>
  </si>
  <si>
    <t>Polychaete</t>
  </si>
  <si>
    <t>Bay clam</t>
  </si>
  <si>
    <t>Amphipod</t>
  </si>
  <si>
    <t>Data by species</t>
  </si>
  <si>
    <t>Number of trawls</t>
  </si>
  <si>
    <t>Average (cm)</t>
  </si>
  <si>
    <t>Total #</t>
  </si>
  <si>
    <t>Name of person recording</t>
  </si>
  <si>
    <t>Starting time</t>
  </si>
  <si>
    <t>Ending Time</t>
  </si>
  <si>
    <t>Temperature (°F)</t>
  </si>
  <si>
    <t>Speed (mph)</t>
  </si>
  <si>
    <t>Time of low tide</t>
  </si>
  <si>
    <t>Height of low tide</t>
  </si>
  <si>
    <t>Time of high tide</t>
  </si>
  <si>
    <t>Height of high tide</t>
  </si>
  <si>
    <t>D, Meyer</t>
  </si>
  <si>
    <t>Shellmaker</t>
  </si>
  <si>
    <t>Turbidity (m)</t>
  </si>
  <si>
    <t>Tidal range</t>
  </si>
  <si>
    <t>Trawl time (min)</t>
  </si>
  <si>
    <t>Copepods</t>
  </si>
  <si>
    <t>Medusa worm</t>
  </si>
  <si>
    <t>Bryozoa sp.?</t>
  </si>
  <si>
    <t>Time ea. (min)</t>
  </si>
  <si>
    <t>California halibut</t>
  </si>
  <si>
    <t>Navanax</t>
  </si>
  <si>
    <t>Bay mussel</t>
  </si>
  <si>
    <t>Topsmelt</t>
  </si>
  <si>
    <t>Diamond turbot</t>
  </si>
  <si>
    <t>Long jaw mud sucker</t>
  </si>
  <si>
    <t>Arrow goby</t>
  </si>
  <si>
    <t>Jacks mount</t>
  </si>
  <si>
    <t>Osprey</t>
  </si>
  <si>
    <t>Bufflehead</t>
  </si>
  <si>
    <t>W.Grebe</t>
  </si>
  <si>
    <t xml:space="preserve">Conductivity </t>
  </si>
  <si>
    <t>Sea star larvae</t>
  </si>
  <si>
    <t>fish eggs</t>
  </si>
  <si>
    <t>many</t>
  </si>
  <si>
    <t>Asian white clam</t>
  </si>
  <si>
    <t>egg cockle</t>
  </si>
  <si>
    <t>Bentnose clam</t>
  </si>
  <si>
    <t>clam sp.?</t>
  </si>
  <si>
    <t>snail sp.?</t>
  </si>
  <si>
    <t>shrimp sp.?</t>
  </si>
  <si>
    <t>Brittle star</t>
  </si>
  <si>
    <t>fish larvae sp.?</t>
  </si>
  <si>
    <t>Spotted sandbass</t>
  </si>
  <si>
    <t>Shellmaker Beach</t>
  </si>
  <si>
    <t>Brown pelican</t>
  </si>
  <si>
    <t>Great Blue Heron</t>
  </si>
  <si>
    <t>Turkey vulture</t>
  </si>
  <si>
    <t>gull sp.?</t>
  </si>
  <si>
    <t>Moon jelly</t>
  </si>
  <si>
    <t>Tube worms</t>
  </si>
  <si>
    <t>Bubble snails</t>
  </si>
  <si>
    <t>Bay oyster</t>
  </si>
  <si>
    <t>Moon Jelly</t>
  </si>
  <si>
    <t>Nauplius</t>
  </si>
  <si>
    <t>Amphipods</t>
  </si>
  <si>
    <t>Rotifers</t>
  </si>
  <si>
    <t>Trocophore larvae</t>
  </si>
  <si>
    <t>Rhizosolena</t>
  </si>
  <si>
    <t>Cirratulid worm</t>
  </si>
  <si>
    <t>Spagetti worm</t>
  </si>
  <si>
    <t>Ribbon polychaete</t>
  </si>
  <si>
    <t>Barrel snail</t>
  </si>
  <si>
    <t>mussel sp.</t>
  </si>
  <si>
    <t>Innkeeper worm</t>
  </si>
  <si>
    <t>crab sp.?</t>
  </si>
  <si>
    <t>limpets</t>
  </si>
  <si>
    <t>scallop</t>
  </si>
  <si>
    <t>Number of hauls</t>
  </si>
  <si>
    <t>goby sp.</t>
  </si>
  <si>
    <t>goby sp.2</t>
  </si>
  <si>
    <t>Sponges</t>
  </si>
  <si>
    <t>G. duck siphon</t>
  </si>
  <si>
    <t>bubble shell</t>
  </si>
  <si>
    <t>Encrusting Bryozoa</t>
  </si>
  <si>
    <t>Limpets</t>
  </si>
  <si>
    <t>found</t>
  </si>
  <si>
    <t>Ostracods</t>
  </si>
  <si>
    <t>Mesh (nm)</t>
  </si>
  <si>
    <t>Cladocera</t>
  </si>
  <si>
    <t>Mysid</t>
  </si>
  <si>
    <t>Net size (cm)</t>
  </si>
  <si>
    <t>Zoea larva</t>
  </si>
  <si>
    <t>Isopods</t>
  </si>
  <si>
    <t>Cyphonautes</t>
  </si>
  <si>
    <t>polychaeta larva</t>
  </si>
  <si>
    <t>barnacle larva</t>
  </si>
  <si>
    <t>Diatoms</t>
  </si>
  <si>
    <t>Ceratium</t>
  </si>
  <si>
    <t>Ostracod</t>
  </si>
  <si>
    <t>Terebellidae</t>
  </si>
  <si>
    <t>Ribbed horsemussel</t>
  </si>
  <si>
    <t>Skeleton shrimp</t>
  </si>
  <si>
    <t>Feather duster worm</t>
  </si>
  <si>
    <t>Pacific littleneck</t>
  </si>
  <si>
    <t>Clipped semele</t>
  </si>
  <si>
    <t>Neriidae</t>
  </si>
  <si>
    <t>owl limpet</t>
  </si>
  <si>
    <t>California mussel</t>
  </si>
  <si>
    <t xml:space="preserve">oyster </t>
  </si>
  <si>
    <t>zebra mussel</t>
  </si>
  <si>
    <t>chiton</t>
  </si>
  <si>
    <t>Seasquirt</t>
  </si>
  <si>
    <t>Razor clam</t>
  </si>
  <si>
    <t>Sea anemone</t>
  </si>
  <si>
    <t>Bay pipefish</t>
  </si>
  <si>
    <t>13cm</t>
  </si>
  <si>
    <t>White clam</t>
  </si>
  <si>
    <t>Goby sp.</t>
  </si>
  <si>
    <t>Vicinity of BBSC</t>
  </si>
  <si>
    <t>Cormorant</t>
  </si>
  <si>
    <t>Snowy Egret</t>
  </si>
  <si>
    <t>Mallard</t>
  </si>
  <si>
    <t>Lesser Scaup</t>
  </si>
  <si>
    <t>Great White Egret</t>
  </si>
  <si>
    <t>American Avocet</t>
  </si>
  <si>
    <t>Ruddy Duck</t>
  </si>
  <si>
    <t>Cinnamon Teal</t>
  </si>
  <si>
    <t>Green Winged Teal</t>
  </si>
  <si>
    <t>Eared Grebe</t>
  </si>
  <si>
    <t>Caspian Tern</t>
  </si>
  <si>
    <t>Black Phoebe</t>
  </si>
  <si>
    <t>American coot</t>
  </si>
  <si>
    <t>American Wigeon</t>
  </si>
  <si>
    <t>Belted Kingfisher</t>
  </si>
  <si>
    <t>swallows</t>
  </si>
  <si>
    <t>Pied-billed grebe</t>
  </si>
  <si>
    <t>House finch</t>
  </si>
  <si>
    <t>American crow</t>
  </si>
  <si>
    <t>Common raven</t>
  </si>
  <si>
    <t>Mourning Dove</t>
  </si>
  <si>
    <t>European starling</t>
  </si>
  <si>
    <t>Western gulls</t>
  </si>
  <si>
    <t>Marbled godwits</t>
  </si>
  <si>
    <t>Common egret</t>
  </si>
  <si>
    <t>Skimmers</t>
  </si>
  <si>
    <t>Forsters tern</t>
  </si>
  <si>
    <t>sparrows</t>
  </si>
  <si>
    <t xml:space="preserve">tern sp. </t>
  </si>
  <si>
    <t>Killdeer</t>
  </si>
  <si>
    <t>Willet</t>
  </si>
  <si>
    <t>Long billed curlew</t>
  </si>
  <si>
    <t>Red winged black birds</t>
  </si>
  <si>
    <t>Snowy plover</t>
  </si>
  <si>
    <t>grebe sp.</t>
  </si>
  <si>
    <t>Common sandpiper</t>
  </si>
  <si>
    <t>hummingbird</t>
  </si>
  <si>
    <t>Black-crowned night heron</t>
  </si>
  <si>
    <t>Shiner perch</t>
  </si>
  <si>
    <t>White surfperch</t>
  </si>
  <si>
    <t>Bryozoan</t>
  </si>
  <si>
    <t>Bay sponge</t>
  </si>
  <si>
    <t>Bay scallops</t>
  </si>
  <si>
    <t>Sea squirts</t>
  </si>
  <si>
    <t>Zebra mussel</t>
  </si>
  <si>
    <t>Round stingray</t>
  </si>
  <si>
    <t>Pile perch</t>
  </si>
  <si>
    <t>Spider crab</t>
  </si>
  <si>
    <t>crab sp.</t>
  </si>
  <si>
    <t>Striped shore crab</t>
  </si>
  <si>
    <t>Midshipman</t>
  </si>
  <si>
    <t>Barred sand bass</t>
  </si>
  <si>
    <t>snail sp.</t>
  </si>
  <si>
    <t>clam sp.</t>
  </si>
  <si>
    <t>Longfin turbot</t>
  </si>
  <si>
    <t>Octopus</t>
  </si>
  <si>
    <t>Butterfly ray</t>
  </si>
  <si>
    <t>Spotted turbot</t>
  </si>
  <si>
    <t>Sargo</t>
  </si>
  <si>
    <t>Nudibranch</t>
  </si>
  <si>
    <t>shrimp</t>
  </si>
  <si>
    <t>Bubble snail</t>
  </si>
  <si>
    <t>Mullett</t>
  </si>
  <si>
    <t>Yellowfin croacker</t>
  </si>
  <si>
    <t>Staghorn sculpin</t>
  </si>
  <si>
    <t>Shiner surfperch</t>
  </si>
  <si>
    <t>Zebra perch</t>
  </si>
  <si>
    <t>Killifish</t>
  </si>
  <si>
    <t>Spotted sand bass</t>
  </si>
  <si>
    <t>Spotfin croacker</t>
  </si>
  <si>
    <t>California corbina</t>
  </si>
  <si>
    <t>Califonia batray</t>
  </si>
  <si>
    <t>Tunicate</t>
  </si>
  <si>
    <t>Isopod</t>
  </si>
  <si>
    <t>Group</t>
  </si>
  <si>
    <t>Arthropods</t>
  </si>
  <si>
    <t>Chordata</t>
  </si>
  <si>
    <t>Echinodermata</t>
  </si>
  <si>
    <t>Arthropoda</t>
  </si>
  <si>
    <t>Annelida</t>
  </si>
  <si>
    <t>Trochozoan</t>
  </si>
  <si>
    <t>Rotifera</t>
  </si>
  <si>
    <t>Crustacea</t>
  </si>
  <si>
    <t>phytoplankton</t>
  </si>
  <si>
    <t>Mollusca</t>
  </si>
  <si>
    <t>Bryozoa</t>
  </si>
  <si>
    <t>Porifera</t>
  </si>
  <si>
    <t>Cnidaria</t>
  </si>
  <si>
    <t>Tubularia crocea</t>
  </si>
  <si>
    <t>Dasyatidae</t>
  </si>
  <si>
    <t>Serranidae</t>
  </si>
  <si>
    <t>Sciaenidae</t>
  </si>
  <si>
    <t>Yellowfin croaker</t>
  </si>
  <si>
    <t>Pomadasyidae</t>
  </si>
  <si>
    <t>Embiotocidae</t>
  </si>
  <si>
    <t>Pleuronectidae</t>
  </si>
  <si>
    <t>Bothidae</t>
  </si>
  <si>
    <t>Batrachoididae</t>
  </si>
  <si>
    <t>Heterodontidae</t>
  </si>
  <si>
    <t>Califonia horn shark</t>
  </si>
  <si>
    <t>Family</t>
  </si>
  <si>
    <t>Sharks/Rays</t>
  </si>
  <si>
    <t>Flatfish</t>
  </si>
  <si>
    <t>Surfperches</t>
  </si>
  <si>
    <t>Basses</t>
  </si>
  <si>
    <t>Other</t>
  </si>
  <si>
    <t>Total</t>
  </si>
  <si>
    <t>Bottom Trawl Fish Summary:</t>
  </si>
  <si>
    <t>Sharks/Rays (write in)</t>
  </si>
  <si>
    <t>Flatfish (write in)</t>
  </si>
  <si>
    <t>Surfperches (write in)</t>
  </si>
  <si>
    <t>Basses (write in)</t>
  </si>
  <si>
    <t>Other (write in)</t>
  </si>
  <si>
    <t>Short (cm)</t>
  </si>
  <si>
    <t>Long (cm)</t>
  </si>
  <si>
    <t>Ave. (cm)</t>
  </si>
  <si>
    <t xml:space="preserve">Additional Comments </t>
  </si>
  <si>
    <t>Date:_________</t>
  </si>
  <si>
    <t>BBSC MARINE LIFE INVENTORY BOTTOM TRAWL</t>
  </si>
  <si>
    <t>Path:____________</t>
  </si>
  <si>
    <t>Net:_____</t>
  </si>
  <si>
    <t>Spd:_____</t>
  </si>
  <si>
    <t>Count/ID by:_________</t>
  </si>
  <si>
    <t>Start Time: _____</t>
  </si>
  <si>
    <t>Duration: ______</t>
  </si>
  <si>
    <t>Mesh:____</t>
  </si>
  <si>
    <t>Comments:___________________</t>
  </si>
  <si>
    <t>None</t>
  </si>
  <si>
    <t>Personel / Participants</t>
  </si>
  <si>
    <t>Unaffiliated</t>
  </si>
  <si>
    <t>DFG Staff</t>
  </si>
  <si>
    <t>Regular Volunteers</t>
  </si>
  <si>
    <t>One Time Volunteers</t>
  </si>
  <si>
    <t>Dock</t>
  </si>
  <si>
    <t>Mid-Channel</t>
  </si>
  <si>
    <t>Secchi Disk</t>
  </si>
  <si>
    <t>Max Depth</t>
  </si>
  <si>
    <t>Chemical Analysis</t>
  </si>
  <si>
    <t>Surface</t>
  </si>
  <si>
    <t>1M</t>
  </si>
  <si>
    <t>Phosphate (mg/ L)</t>
  </si>
  <si>
    <t>Do (mg/ L)</t>
  </si>
  <si>
    <t>Ammonia (mg/ L)</t>
  </si>
  <si>
    <t>Nitrates (mg/ L)</t>
  </si>
  <si>
    <t>Species</t>
  </si>
  <si>
    <r>
      <t>Dry wt. of sample</t>
    </r>
    <r>
      <rPr>
        <sz val="8"/>
        <rFont val="Arial"/>
        <family val="2"/>
      </rPr>
      <t xml:space="preserve"> (gm)</t>
    </r>
  </si>
  <si>
    <t>Other Varibles</t>
  </si>
  <si>
    <t>Other Weather Varibles</t>
  </si>
  <si>
    <t>Area-A</t>
  </si>
  <si>
    <t>Area-B</t>
  </si>
  <si>
    <t>Area-C</t>
  </si>
  <si>
    <t>Number of Hauls</t>
  </si>
  <si>
    <t>Time Each - 5 Min.</t>
  </si>
  <si>
    <t>Speed - 2.5 Mph</t>
  </si>
  <si>
    <t>Net Size</t>
  </si>
  <si>
    <t>Volume-Mud/Cups/Liters</t>
  </si>
  <si>
    <t>Numbers</t>
  </si>
  <si>
    <t>Size - Range (cm)</t>
  </si>
  <si>
    <t>Trawl</t>
  </si>
  <si>
    <t>Mudgrab</t>
  </si>
  <si>
    <t>Major</t>
  </si>
  <si>
    <t>Name</t>
  </si>
  <si>
    <t>No Data</t>
  </si>
  <si>
    <t>N/A</t>
  </si>
  <si>
    <t>X</t>
  </si>
  <si>
    <t>Side Channel</t>
  </si>
  <si>
    <t>California Halibut</t>
  </si>
  <si>
    <t>Spotted Sandbass</t>
  </si>
  <si>
    <t>Moon Jellies</t>
  </si>
  <si>
    <t>Nava Nax</t>
  </si>
  <si>
    <t>Brown Pelican</t>
  </si>
  <si>
    <t>Turkey Vulture</t>
  </si>
  <si>
    <t>Brittle Star</t>
  </si>
  <si>
    <t>Shrimp sp?</t>
  </si>
  <si>
    <t>Snail sp?</t>
  </si>
  <si>
    <t>upper 60s</t>
  </si>
  <si>
    <t>2.5m</t>
  </si>
  <si>
    <t>.5 m</t>
  </si>
  <si>
    <t>100 w</t>
  </si>
  <si>
    <t>lots</t>
  </si>
  <si>
    <t>several</t>
  </si>
  <si>
    <t>few</t>
  </si>
  <si>
    <t>?</t>
  </si>
  <si>
    <t>Ghost Shrimp?</t>
  </si>
  <si>
    <t>Barrel Snail</t>
  </si>
  <si>
    <t>Side Channel SE</t>
  </si>
  <si>
    <t>Diamond Turbot</t>
  </si>
  <si>
    <t>Top Smelt</t>
  </si>
  <si>
    <t>3 sp. sm. handsize fragments</t>
  </si>
  <si>
    <t>Grayduck siphon</t>
  </si>
  <si>
    <t>thumbsize section w/ siphons</t>
  </si>
  <si>
    <t>navanox</t>
  </si>
  <si>
    <t>1 med, 2 small &lt;10cm</t>
  </si>
  <si>
    <t>Bubbleshell</t>
  </si>
  <si>
    <t>fingertip size alive + large empty shells</t>
  </si>
  <si>
    <t>mostly dead + decomposing</t>
  </si>
  <si>
    <t>Encrusting Bryoza</t>
  </si>
  <si>
    <t>Several fragments of red/org</t>
  </si>
  <si>
    <t>Bay Oyster+ mass</t>
  </si>
  <si>
    <t>alive</t>
  </si>
  <si>
    <t>Limpets-slipper</t>
  </si>
  <si>
    <t>Not well Recorded</t>
  </si>
  <si>
    <t>1.5m</t>
  </si>
  <si>
    <t>-</t>
  </si>
  <si>
    <t>Black</t>
  </si>
  <si>
    <t>Scallop</t>
  </si>
  <si>
    <t>Bay Scallop</t>
  </si>
  <si>
    <t>Bay Muscle</t>
  </si>
  <si>
    <t>Polyscheate sp.</t>
  </si>
  <si>
    <t>Side Channel S.</t>
  </si>
  <si>
    <t>2cm</t>
  </si>
  <si>
    <t>3m X 1m</t>
  </si>
  <si>
    <t>Halibut 1 lg rest 15cm</t>
  </si>
  <si>
    <t>Bay Sponge</t>
  </si>
  <si>
    <t>Navamax</t>
  </si>
  <si>
    <t>Seasquirts</t>
  </si>
  <si>
    <t>Clam sp?</t>
  </si>
  <si>
    <t>SW</t>
  </si>
  <si>
    <t>Medusa</t>
  </si>
  <si>
    <t>Gulls</t>
  </si>
  <si>
    <t>Mallards</t>
  </si>
  <si>
    <t>American Coot</t>
  </si>
  <si>
    <t>Western Gulls</t>
  </si>
  <si>
    <t>Novamax</t>
  </si>
  <si>
    <t>Baymussel</t>
  </si>
  <si>
    <t>Bay Oyster</t>
  </si>
  <si>
    <t>Slipper limpet</t>
  </si>
  <si>
    <t>Bubble Shell</t>
  </si>
  <si>
    <t>dead and dying</t>
  </si>
  <si>
    <t>Seveal small sp</t>
  </si>
  <si>
    <t>small 2 large 1</t>
  </si>
  <si>
    <t>Shiner Surfperch</t>
  </si>
  <si>
    <t>Zebra Perch</t>
  </si>
  <si>
    <t>Spotfin Croaker</t>
  </si>
  <si>
    <t>Medsa Worm</t>
  </si>
  <si>
    <t>Misc. Polycheates</t>
  </si>
  <si>
    <t>Shiner Perch</t>
  </si>
  <si>
    <t>Longfin Turbot</t>
  </si>
  <si>
    <t>California Red Stingray</t>
  </si>
  <si>
    <t>21.5 -29</t>
  </si>
  <si>
    <t>Bay Mussel</t>
  </si>
  <si>
    <t>Bubble Snail</t>
  </si>
  <si>
    <t>Side channel S</t>
  </si>
  <si>
    <t>Snowy Egrets</t>
  </si>
  <si>
    <t>Sandpiper</t>
  </si>
  <si>
    <t>Zebra Mussel</t>
  </si>
  <si>
    <t>Yellowfin Croaker</t>
  </si>
  <si>
    <t>Spotted Turbot</t>
  </si>
  <si>
    <t>33-35</t>
  </si>
  <si>
    <t>17-20</t>
  </si>
  <si>
    <t>Bay Clam</t>
  </si>
  <si>
    <t>Navanox</t>
  </si>
  <si>
    <t>Moon Jellys</t>
  </si>
  <si>
    <t>Ghost Shrimp</t>
  </si>
  <si>
    <t>8-10cm</t>
  </si>
  <si>
    <t>med-med lg. dead on bottom</t>
  </si>
  <si>
    <t>Sm. Frags, =tbsp</t>
  </si>
  <si>
    <t>Morning Dove</t>
  </si>
  <si>
    <t>Foresters Tern</t>
  </si>
  <si>
    <t xml:space="preserve">Mallards </t>
  </si>
  <si>
    <t xml:space="preserve">Osprey </t>
  </si>
  <si>
    <t>Neriididae</t>
  </si>
  <si>
    <t>Sabellidae</t>
  </si>
  <si>
    <t>3 lrg net 3 sm net</t>
  </si>
  <si>
    <t>Staghorn Sculpin</t>
  </si>
  <si>
    <t>California Horn Snails</t>
  </si>
  <si>
    <t>Navanox eggmass</t>
  </si>
  <si>
    <t>150ml</t>
  </si>
  <si>
    <t>Mallard Adult</t>
  </si>
  <si>
    <t>Osprey Juvenile</t>
  </si>
  <si>
    <t>75-</t>
  </si>
  <si>
    <t>no data recorded</t>
  </si>
  <si>
    <t>0.5m</t>
  </si>
  <si>
    <t>Bay Clams</t>
  </si>
  <si>
    <t>Sea Squirt</t>
  </si>
  <si>
    <t>Echinoderm</t>
  </si>
  <si>
    <t>Mollusk</t>
  </si>
  <si>
    <t>Large</t>
  </si>
  <si>
    <t>5mx1m</t>
  </si>
  <si>
    <t>2.5cm</t>
  </si>
  <si>
    <t>large</t>
  </si>
  <si>
    <t>4 fragments</t>
  </si>
  <si>
    <t>Marbled Godwit</t>
  </si>
  <si>
    <t>Western Gull</t>
  </si>
  <si>
    <t>.5m</t>
  </si>
  <si>
    <t>25cm</t>
  </si>
  <si>
    <t>moonjelly</t>
  </si>
  <si>
    <t>med. decomp.</t>
  </si>
  <si>
    <t>N-NE</t>
  </si>
  <si>
    <t>Brittlestar</t>
  </si>
  <si>
    <t>Bubblesnail</t>
  </si>
  <si>
    <t>1 haul with nothing</t>
  </si>
  <si>
    <t>eelgrass w/smithoria</t>
  </si>
  <si>
    <t>Swimming Crab</t>
  </si>
  <si>
    <t>Shrimp??</t>
  </si>
  <si>
    <t>clumps</t>
  </si>
  <si>
    <t>Coot</t>
  </si>
  <si>
    <t>Crow</t>
  </si>
  <si>
    <t>S</t>
  </si>
  <si>
    <t>Shinner Surfperch</t>
  </si>
  <si>
    <t>Swimming Crabs</t>
  </si>
  <si>
    <t>Seasquirts 3sp</t>
  </si>
  <si>
    <t>Bay Mussels</t>
  </si>
  <si>
    <t>Piddock Clam</t>
  </si>
  <si>
    <t>sm-med</t>
  </si>
  <si>
    <t>&lt; 1cm</t>
  </si>
  <si>
    <t>1/2 shell 9cm long</t>
  </si>
  <si>
    <t>vicinity of bbsc</t>
  </si>
  <si>
    <t>Gull</t>
  </si>
  <si>
    <t xml:space="preserve"> Annelida       (Polycheates)</t>
  </si>
  <si>
    <t>Arthropods      (Crustacea)</t>
  </si>
  <si>
    <t>D. Meyer, R. Madrid</t>
  </si>
  <si>
    <t>Madrid, Meyer, Stoddard</t>
  </si>
  <si>
    <t>Madrid, Meyer</t>
  </si>
  <si>
    <t>David M, Bill M</t>
  </si>
  <si>
    <t>Robin, Bill</t>
  </si>
  <si>
    <t>david meyer</t>
  </si>
  <si>
    <t>Bill M. David M.</t>
  </si>
  <si>
    <t>Robin, Bill, David</t>
  </si>
  <si>
    <t>David, Bill</t>
  </si>
  <si>
    <t>Robin bill david</t>
  </si>
  <si>
    <t>santa ana winds</t>
  </si>
  <si>
    <t>other misc. shells- jacknife, chone, clam?</t>
  </si>
  <si>
    <t>Chordata      (urochordate)</t>
  </si>
  <si>
    <t>Chordata (Urochordata)</t>
  </si>
  <si>
    <t>Misc.</t>
  </si>
  <si>
    <t>Question?</t>
  </si>
  <si>
    <t>Annelidia (polycheates)</t>
  </si>
  <si>
    <t>Arthropoda (crustacea</t>
  </si>
  <si>
    <t>Echinodermat</t>
  </si>
  <si>
    <t>Cordata</t>
  </si>
  <si>
    <t>Mud Summary</t>
  </si>
  <si>
    <t>Water Quality Summary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</si>
  <si>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</si>
  <si>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</si>
  <si>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</si>
  <si>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</si>
  <si>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</si>
  <si>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</si>
  <si>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</si>
  <si>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</si>
  <si>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</si>
  <si>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</si>
  <si>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</si>
  <si>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</si>
  <si>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Bass</t>
  </si>
  <si>
    <t>Rays</t>
  </si>
  <si>
    <t>Perch</t>
  </si>
  <si>
    <t>common yellowthroat</t>
  </si>
  <si>
    <t>flycatcher</t>
  </si>
  <si>
    <t>california towhee</t>
  </si>
  <si>
    <t>black skimmer</t>
  </si>
  <si>
    <t>marsh wren</t>
  </si>
  <si>
    <t>northern mocking bird</t>
  </si>
  <si>
    <t>Lightfooted Clapperail</t>
  </si>
  <si>
    <t>Ammonia Chart</t>
  </si>
  <si>
    <t>WQ Data</t>
  </si>
  <si>
    <t>WQ Chart</t>
  </si>
  <si>
    <t>Mud Chart</t>
  </si>
  <si>
    <t>Bottom Trawl Chart</t>
  </si>
  <si>
    <t>Beach Seine Chart</t>
  </si>
  <si>
    <t>Beach Seine Data</t>
  </si>
  <si>
    <t>Bottom Trawl Data</t>
  </si>
  <si>
    <t>Mud Chart Data</t>
  </si>
  <si>
    <t>WQ Chart Data</t>
  </si>
  <si>
    <t>Weather cold and overcast. High Tide</t>
  </si>
  <si>
    <t>Rain in Early AM  Sunny in late AM Cool(50s)</t>
  </si>
  <si>
    <t>Several loose blades.</t>
  </si>
  <si>
    <t>Clumps</t>
  </si>
  <si>
    <t>Fragments</t>
  </si>
  <si>
    <t>Found in plastic juice bottle with eggs</t>
  </si>
  <si>
    <t>Medium size</t>
  </si>
  <si>
    <t>Most found in Beach seine</t>
  </si>
  <si>
    <t>skiff unoperable no data taken</t>
  </si>
  <si>
    <t>hauls 2 and 3 2 specimen each. ca. halibut 4-left eyed</t>
  </si>
  <si>
    <t>Marine Bird Data</t>
  </si>
  <si>
    <t>Frequently Sighted Birds</t>
  </si>
  <si>
    <t>First Six Months</t>
  </si>
  <si>
    <t>Second Six Months</t>
  </si>
  <si>
    <t>Marine Bird Charts</t>
  </si>
  <si>
    <r>
      <t xml:space="preserve">Weather </t>
    </r>
    <r>
      <rPr>
        <b/>
        <i/>
        <sz val="10"/>
        <rFont val="Arial"/>
        <family val="2"/>
      </rPr>
      <t>(</t>
    </r>
    <r>
      <rPr>
        <b/>
        <i/>
        <sz val="8"/>
        <rFont val="Arial"/>
        <family val="2"/>
      </rPr>
      <t>select one below</t>
    </r>
    <r>
      <rPr>
        <b/>
        <i/>
        <sz val="10"/>
        <rFont val="Arial"/>
        <family val="2"/>
      </rPr>
      <t>)</t>
    </r>
  </si>
  <si>
    <t>Sunny</t>
  </si>
  <si>
    <t>Mostly Sunny</t>
  </si>
  <si>
    <t>Mostly Cloudy</t>
  </si>
  <si>
    <t>Cloudy</t>
  </si>
  <si>
    <t>Rainy</t>
  </si>
  <si>
    <t>Foggy</t>
  </si>
  <si>
    <t>Hazy</t>
  </si>
  <si>
    <t>Heavy Downpour</t>
  </si>
  <si>
    <t>Lengthy Shower</t>
  </si>
  <si>
    <t>Intermittent Showers</t>
  </si>
  <si>
    <t>Sprinkles</t>
  </si>
  <si>
    <t>Calm (0-3 mph)</t>
  </si>
  <si>
    <t>Breezy (4-15 mph)</t>
  </si>
  <si>
    <t>Windy (16-30 mph)</t>
  </si>
  <si>
    <t>Gale (&gt;30 mph)</t>
  </si>
  <si>
    <t>Direction (N-NE-E-SE-S-SW-W-NW)</t>
  </si>
  <si>
    <r>
      <t>Wind (</t>
    </r>
    <r>
      <rPr>
        <b/>
        <i/>
        <sz val="8"/>
        <rFont val="Arial"/>
        <family val="2"/>
      </rPr>
      <t>estimate</t>
    </r>
    <r>
      <rPr>
        <b/>
        <sz val="10"/>
        <rFont val="Arial"/>
        <family val="2"/>
      </rPr>
      <t>)</t>
    </r>
  </si>
  <si>
    <r>
      <t xml:space="preserve">Rain </t>
    </r>
    <r>
      <rPr>
        <b/>
        <sz val="8"/>
        <rFont val="Arial"/>
        <family val="2"/>
      </rPr>
      <t>(</t>
    </r>
    <r>
      <rPr>
        <b/>
        <i/>
        <sz val="8"/>
        <rFont val="Arial"/>
        <family val="2"/>
      </rPr>
      <t>If Rain in the Past Week Select One</t>
    </r>
    <r>
      <rPr>
        <b/>
        <sz val="8"/>
        <rFont val="Arial"/>
        <family val="2"/>
      </rPr>
      <t>)</t>
    </r>
  </si>
  <si>
    <t>none</t>
  </si>
  <si>
    <t>Coliform (mpn/18hr)</t>
  </si>
  <si>
    <t>W</t>
  </si>
  <si>
    <t>2.3m</t>
  </si>
  <si>
    <t>Crustaceans Copepods lots</t>
  </si>
  <si>
    <t>gray/black</t>
  </si>
  <si>
    <t>Invertabrates</t>
  </si>
  <si>
    <t>navanax</t>
  </si>
  <si>
    <t>bubblesnail</t>
  </si>
  <si>
    <t>fingersponge</t>
  </si>
  <si>
    <t>sev. Frags.</t>
  </si>
  <si>
    <t>bay mussels</t>
  </si>
  <si>
    <t>16-23</t>
  </si>
  <si>
    <t>longjaw mudsucker</t>
  </si>
  <si>
    <t>arrow goby</t>
  </si>
  <si>
    <t>22-29</t>
  </si>
  <si>
    <t>jacks mount</t>
  </si>
  <si>
    <t>W. Grebe</t>
  </si>
  <si>
    <t>dominant</t>
  </si>
  <si>
    <t>tube worm</t>
  </si>
  <si>
    <t>bubble snail</t>
  </si>
  <si>
    <t>5 min</t>
  </si>
  <si>
    <t>Moon Jellyfish</t>
  </si>
  <si>
    <t>16-19.2</t>
  </si>
  <si>
    <t>Lots, very abundant</t>
  </si>
  <si>
    <t>very few</t>
  </si>
  <si>
    <t>Medussa</t>
  </si>
  <si>
    <t>Clam</t>
  </si>
  <si>
    <t>16 cups</t>
  </si>
  <si>
    <t>White Surf Perch</t>
  </si>
  <si>
    <t>Inverts</t>
  </si>
  <si>
    <t>Bay Oysters</t>
  </si>
  <si>
    <t>Sea Squirts</t>
  </si>
  <si>
    <t>4.5-20</t>
  </si>
  <si>
    <t>Diamont Turbot</t>
  </si>
  <si>
    <t>6-22.5</t>
  </si>
  <si>
    <t>Bay Pipefish</t>
  </si>
  <si>
    <t>Mullet</t>
  </si>
  <si>
    <t>No Data Collected</t>
  </si>
  <si>
    <t xml:space="preserve">N </t>
  </si>
  <si>
    <t>1.3m</t>
  </si>
  <si>
    <t>Brown/Black</t>
  </si>
  <si>
    <t>Scale worms</t>
  </si>
  <si>
    <t>Littleneck Clam</t>
  </si>
  <si>
    <t>Native Oyster</t>
  </si>
  <si>
    <t>21-23</t>
  </si>
  <si>
    <t>32-40</t>
  </si>
  <si>
    <t>10.5-13</t>
  </si>
  <si>
    <t>16-18.5</t>
  </si>
  <si>
    <t>Round Stingray</t>
  </si>
  <si>
    <t>29-30</t>
  </si>
  <si>
    <t>Egret (common)</t>
  </si>
  <si>
    <t>30cm</t>
  </si>
  <si>
    <t>blk</t>
  </si>
  <si>
    <t>12-14cm</t>
  </si>
  <si>
    <t>9-10.5</t>
  </si>
  <si>
    <t>Octopus binoculata</t>
  </si>
  <si>
    <t>Razor Clam</t>
  </si>
  <si>
    <t>Slippershell Limpet</t>
  </si>
  <si>
    <t>Tide too low, no data collected</t>
  </si>
  <si>
    <t>Terns (Forester)</t>
  </si>
  <si>
    <t>Night Heron</t>
  </si>
  <si>
    <t>Skimmer</t>
  </si>
  <si>
    <t>Sparrow</t>
  </si>
  <si>
    <t>W. Greb</t>
  </si>
  <si>
    <t>Great Heron</t>
  </si>
  <si>
    <t>Raven</t>
  </si>
  <si>
    <t>Cliff Swallow</t>
  </si>
  <si>
    <t>W. Gull</t>
  </si>
  <si>
    <t>Crows</t>
  </si>
  <si>
    <t xml:space="preserve">Terns  </t>
  </si>
  <si>
    <t>Doublebrested Commorant</t>
  </si>
  <si>
    <t>2m</t>
  </si>
  <si>
    <t>1.1m</t>
  </si>
  <si>
    <t>Black/brown</t>
  </si>
  <si>
    <t>Polycheate</t>
  </si>
  <si>
    <t>bentnose clam</t>
  </si>
  <si>
    <t>brittle star</t>
  </si>
  <si>
    <t>Protochordata</t>
  </si>
  <si>
    <t>tunicate</t>
  </si>
  <si>
    <t>9-48cm</t>
  </si>
  <si>
    <t>20-25</t>
  </si>
  <si>
    <t>11-12cm</t>
  </si>
  <si>
    <t>Butterfly Ray</t>
  </si>
  <si>
    <t>41x55</t>
  </si>
  <si>
    <t>bay clam</t>
  </si>
  <si>
    <t>Sponge</t>
  </si>
  <si>
    <t>43X36</t>
  </si>
  <si>
    <t>17.5-18.5</t>
  </si>
  <si>
    <t>4-8.4</t>
  </si>
  <si>
    <t>3-6.5</t>
  </si>
  <si>
    <t>5.3-9.4</t>
  </si>
  <si>
    <t>Yellowfin Goby</t>
  </si>
  <si>
    <t>5-9.5</t>
  </si>
  <si>
    <t>Arrow Goby</t>
  </si>
  <si>
    <t>3-3.8</t>
  </si>
  <si>
    <t>Killyfish</t>
  </si>
  <si>
    <t>6.8-9.3</t>
  </si>
  <si>
    <t>3.9-5.7</t>
  </si>
  <si>
    <t>Blk Skimmers</t>
  </si>
  <si>
    <t>Cliff Swallows</t>
  </si>
  <si>
    <t>Barn Swallows</t>
  </si>
  <si>
    <t>1.2m</t>
  </si>
  <si>
    <t>Polychaetes misc,</t>
  </si>
  <si>
    <t>Limpet</t>
  </si>
  <si>
    <t>Crustaceans</t>
  </si>
  <si>
    <t>Enchinoderm</t>
  </si>
  <si>
    <t>Anenome</t>
  </si>
  <si>
    <t>Protochordates</t>
  </si>
  <si>
    <t>Tunicates</t>
  </si>
  <si>
    <t>Rd. Stingray</t>
  </si>
  <si>
    <t>21X13-30X19.5</t>
  </si>
  <si>
    <t>10-27.1</t>
  </si>
  <si>
    <t>Calif. Halibut</t>
  </si>
  <si>
    <t>15-23</t>
  </si>
  <si>
    <t>12-24cm</t>
  </si>
  <si>
    <t>12.5-14</t>
  </si>
  <si>
    <t>Barred Sand Bass</t>
  </si>
  <si>
    <t>13.5-15</t>
  </si>
  <si>
    <t>Spotted Sand Bass</t>
  </si>
  <si>
    <t>Shiner Surf Perch</t>
  </si>
  <si>
    <t>Spider Crabs</t>
  </si>
  <si>
    <t>Double Crest. Cormorant</t>
  </si>
  <si>
    <t>Barn Swalloiw</t>
  </si>
  <si>
    <t>Long Bill Curlew</t>
  </si>
  <si>
    <t>1.14m</t>
  </si>
  <si>
    <t>Bubble Snails</t>
  </si>
  <si>
    <t>misc. polychaetes</t>
  </si>
  <si>
    <t>11-20cm</t>
  </si>
  <si>
    <t>15-18</t>
  </si>
  <si>
    <t>Spotted Bay Bass</t>
  </si>
  <si>
    <t>14-28</t>
  </si>
  <si>
    <t>29X22.5</t>
  </si>
  <si>
    <t>7-10cm</t>
  </si>
  <si>
    <t>Bay Goby</t>
  </si>
  <si>
    <t>2-3cm</t>
  </si>
  <si>
    <t>Crabs</t>
  </si>
  <si>
    <t>Heron</t>
  </si>
  <si>
    <t>Willets</t>
  </si>
  <si>
    <t>misc</t>
  </si>
  <si>
    <t>razor clam</t>
  </si>
  <si>
    <t>bay scallop</t>
  </si>
  <si>
    <t>misc. clam</t>
  </si>
  <si>
    <t>sea anemone</t>
  </si>
  <si>
    <t>chordate</t>
  </si>
  <si>
    <t>pipefish</t>
  </si>
  <si>
    <t>16.5-25</t>
  </si>
  <si>
    <t>White Surfperch</t>
  </si>
  <si>
    <t>7.5-9</t>
  </si>
  <si>
    <t>16.7-26</t>
  </si>
  <si>
    <t>16-18</t>
  </si>
  <si>
    <t>10-28cm</t>
  </si>
  <si>
    <t>22x13-37x21</t>
  </si>
  <si>
    <t>Great White Heron</t>
  </si>
  <si>
    <t>Tern</t>
  </si>
  <si>
    <t>Grebe</t>
  </si>
  <si>
    <t>Snowy Plover</t>
  </si>
  <si>
    <t>IV</t>
  </si>
  <si>
    <t>medusa worm</t>
  </si>
  <si>
    <t>innkeepers</t>
  </si>
  <si>
    <t>bright blue cheata</t>
  </si>
  <si>
    <t>amphipods</t>
  </si>
  <si>
    <t>isopods</t>
  </si>
  <si>
    <t>scallops</t>
  </si>
  <si>
    <t>ribbed horse mussel</t>
  </si>
  <si>
    <t>clear clams</t>
  </si>
  <si>
    <t>bubble snails</t>
  </si>
  <si>
    <t>brittle stars</t>
  </si>
  <si>
    <t>protochordates</t>
  </si>
  <si>
    <t>tunicates</t>
  </si>
  <si>
    <t>17-19.5</t>
  </si>
  <si>
    <t>13-13.5</t>
  </si>
  <si>
    <t>sponge</t>
  </si>
  <si>
    <t>handful</t>
  </si>
  <si>
    <t>bryozoa</t>
  </si>
  <si>
    <t>assorted shells + clams</t>
  </si>
  <si>
    <t>32-51</t>
  </si>
  <si>
    <t>27-32</t>
  </si>
  <si>
    <t>35X21-25x14</t>
  </si>
  <si>
    <t>28x17</t>
  </si>
  <si>
    <t>Cormorants</t>
  </si>
  <si>
    <t>Forester Terns</t>
  </si>
  <si>
    <t>Western Grebe</t>
  </si>
  <si>
    <t>Pied-billed Grebe</t>
  </si>
  <si>
    <t>sev 100</t>
  </si>
  <si>
    <t>Misc</t>
  </si>
  <si>
    <t>Black birds</t>
  </si>
  <si>
    <t>S-&gt;N</t>
  </si>
  <si>
    <t>some</t>
  </si>
  <si>
    <t>8.5-17</t>
  </si>
  <si>
    <t>15-24</t>
  </si>
  <si>
    <t>2.5-6</t>
  </si>
  <si>
    <t>15-23.5</t>
  </si>
  <si>
    <t>sev</t>
  </si>
  <si>
    <t>Shrimp</t>
  </si>
  <si>
    <t>18-20</t>
  </si>
  <si>
    <t>21-21</t>
  </si>
  <si>
    <t>25-29</t>
  </si>
  <si>
    <t>Cal. Batray</t>
  </si>
  <si>
    <t>no data collected</t>
  </si>
  <si>
    <t>4.7ft</t>
  </si>
  <si>
    <t>1.9m</t>
  </si>
  <si>
    <t>polychaete</t>
  </si>
  <si>
    <t>whtie clam</t>
  </si>
  <si>
    <t xml:space="preserve"> bay scallop</t>
  </si>
  <si>
    <t>bay oyster</t>
  </si>
  <si>
    <t>barrel snail</t>
  </si>
  <si>
    <t>limpet</t>
  </si>
  <si>
    <t>striped clam</t>
  </si>
  <si>
    <t>goby</t>
  </si>
  <si>
    <t>14-37</t>
  </si>
  <si>
    <t>9-12cm</t>
  </si>
  <si>
    <t>California Corbina</t>
  </si>
  <si>
    <t>Forester Tern</t>
  </si>
  <si>
    <t>Buffle Heads</t>
  </si>
  <si>
    <t>Double Crested Cormorant</t>
  </si>
  <si>
    <t>Anna's Hummingbird</t>
  </si>
  <si>
    <t>Common Sandpiper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</si>
</sst>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  <numFmt numFmtId="166" formatCode="[$-409]h:mm:ss\ AM/PM"/>
    <numFmt numFmtId="167" formatCode="[$-F400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"/>
  </numFmts>
  <fonts count="7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i/>
      <sz val="10"/>
      <name val="Verdana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.75"/>
      <color indexed="8"/>
      <name val="Arial"/>
      <family val="0"/>
    </font>
    <font>
      <b/>
      <sz val="14.75"/>
      <color indexed="8"/>
      <name val="Arial"/>
      <family val="0"/>
    </font>
    <font>
      <b/>
      <sz val="17.75"/>
      <color indexed="8"/>
      <name val="Arial"/>
      <family val="0"/>
    </font>
    <font>
      <sz val="11"/>
      <name val="Calibri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5.75"/>
      <color indexed="8"/>
      <name val="Arial"/>
      <family val="0"/>
    </font>
    <font>
      <sz val="15.75"/>
      <color indexed="8"/>
      <name val="Arial"/>
      <family val="0"/>
    </font>
    <font>
      <sz val="19"/>
      <color indexed="8"/>
      <name val="Arial"/>
      <family val="0"/>
    </font>
    <font>
      <b/>
      <sz val="19"/>
      <color indexed="8"/>
      <name val="Arial"/>
      <family val="0"/>
    </font>
    <font>
      <b/>
      <sz val="17"/>
      <color indexed="8"/>
      <name val="Arial"/>
      <family val="0"/>
    </font>
    <font>
      <sz val="14.45"/>
      <color indexed="8"/>
      <name val="Arial"/>
      <family val="0"/>
    </font>
    <font>
      <b/>
      <sz val="15.5"/>
      <color indexed="8"/>
      <name val="Arial"/>
      <family val="0"/>
    </font>
    <font>
      <sz val="13.55"/>
      <color indexed="8"/>
      <name val="Arial"/>
      <family val="0"/>
    </font>
    <font>
      <sz val="11.5"/>
      <color indexed="8"/>
      <name val="Arial"/>
      <family val="0"/>
    </font>
    <font>
      <b/>
      <sz val="11.5"/>
      <color indexed="8"/>
      <name val="Arial"/>
      <family val="0"/>
    </font>
    <font>
      <sz val="10.55"/>
      <color indexed="8"/>
      <name val="Arial"/>
      <family val="0"/>
    </font>
    <font>
      <sz val="17.5"/>
      <color indexed="8"/>
      <name val="Arial"/>
      <family val="0"/>
    </font>
    <font>
      <b/>
      <sz val="17.5"/>
      <color indexed="8"/>
      <name val="Arial"/>
      <family val="0"/>
    </font>
    <font>
      <b/>
      <sz val="21"/>
      <color indexed="8"/>
      <name val="Arial"/>
      <family val="0"/>
    </font>
    <font>
      <sz val="11"/>
      <color indexed="8"/>
      <name val="Arial"/>
      <family val="0"/>
    </font>
    <font>
      <sz val="11.75"/>
      <color indexed="8"/>
      <name val="Arial"/>
      <family val="0"/>
    </font>
    <font>
      <sz val="10.8"/>
      <color indexed="8"/>
      <name val="Arial"/>
      <family val="0"/>
    </font>
    <font>
      <sz val="18"/>
      <color indexed="8"/>
      <name val="Arial"/>
      <family val="0"/>
    </font>
    <font>
      <sz val="20.25"/>
      <color indexed="8"/>
      <name val="Arial"/>
      <family val="0"/>
    </font>
    <font>
      <b/>
      <sz val="20.25"/>
      <color indexed="8"/>
      <name val="Arial"/>
      <family val="0"/>
    </font>
    <font>
      <b/>
      <sz val="21.5"/>
      <color indexed="8"/>
      <name val="Arial"/>
      <family val="0"/>
    </font>
    <font>
      <sz val="15.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>
        <color indexed="60"/>
      </top>
      <bottom style="thin"/>
    </border>
    <border>
      <left style="thin"/>
      <right style="double">
        <color indexed="60"/>
      </right>
      <top style="double">
        <color indexed="60"/>
      </top>
      <bottom style="thin"/>
    </border>
    <border>
      <left style="thin"/>
      <right style="double">
        <color indexed="60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>
        <color indexed="60"/>
      </left>
      <right style="double">
        <color indexed="60"/>
      </right>
      <top>
        <color indexed="63"/>
      </top>
      <bottom style="thick">
        <color indexed="60"/>
      </bottom>
    </border>
    <border>
      <left style="thick">
        <color indexed="60"/>
      </left>
      <right style="double">
        <color indexed="60"/>
      </right>
      <top style="thin"/>
      <bottom style="thin"/>
    </border>
    <border>
      <left style="thick">
        <color indexed="60"/>
      </left>
      <right style="double">
        <color indexed="60"/>
      </right>
      <top style="thin"/>
      <bottom>
        <color indexed="63"/>
      </bottom>
    </border>
    <border>
      <left style="double">
        <color indexed="60"/>
      </left>
      <right style="thin"/>
      <top style="thin"/>
      <bottom style="thin"/>
    </border>
    <border>
      <left style="double">
        <color indexed="60"/>
      </left>
      <right style="double">
        <color indexed="60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>
        <color indexed="60"/>
      </left>
      <right style="double">
        <color indexed="60"/>
      </right>
      <top style="thin"/>
      <bottom style="thin"/>
    </border>
    <border>
      <left style="double">
        <color indexed="60"/>
      </left>
      <right style="double">
        <color indexed="60"/>
      </right>
      <top style="thin"/>
      <bottom style="double">
        <color indexed="60"/>
      </bottom>
    </border>
    <border>
      <left style="thick">
        <color indexed="60"/>
      </left>
      <right style="double">
        <color indexed="6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60"/>
      </bottom>
    </border>
    <border>
      <left style="double">
        <color indexed="60"/>
      </left>
      <right style="thin"/>
      <top style="double">
        <color indexed="6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>
        <color indexed="60"/>
      </left>
      <right style="thin"/>
      <top style="double">
        <color indexed="60"/>
      </top>
      <bottom style="double">
        <color indexed="60"/>
      </bottom>
    </border>
    <border>
      <left style="thin"/>
      <right style="thin"/>
      <top style="double">
        <color indexed="60"/>
      </top>
      <bottom style="double">
        <color indexed="60"/>
      </bottom>
    </border>
    <border>
      <left style="thin"/>
      <right style="double">
        <color indexed="60"/>
      </right>
      <top style="double">
        <color indexed="60"/>
      </top>
      <bottom style="double">
        <color indexed="60"/>
      </bottom>
    </border>
    <border>
      <left style="double">
        <color indexed="60"/>
      </left>
      <right style="thin"/>
      <top style="thin"/>
      <bottom style="double">
        <color indexed="60"/>
      </bottom>
    </border>
    <border>
      <left style="thin"/>
      <right style="thin"/>
      <top style="thin"/>
      <bottom style="double">
        <color indexed="60"/>
      </bottom>
    </border>
    <border>
      <left style="thin"/>
      <right style="double">
        <color indexed="60"/>
      </right>
      <top style="thin"/>
      <bottom style="double">
        <color indexed="6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>
        <color indexed="60"/>
      </right>
      <top style="double">
        <color indexed="60"/>
      </top>
      <bottom style="double">
        <color indexed="60"/>
      </bottom>
    </border>
    <border>
      <left>
        <color indexed="63"/>
      </left>
      <right style="double">
        <color indexed="60"/>
      </right>
      <top style="double">
        <color indexed="60"/>
      </top>
      <bottom>
        <color indexed="63"/>
      </bottom>
    </border>
    <border>
      <left style="double">
        <color indexed="60"/>
      </left>
      <right>
        <color indexed="63"/>
      </right>
      <top style="double">
        <color indexed="60"/>
      </top>
      <bottom style="double">
        <color indexed="60"/>
      </bottom>
    </border>
    <border>
      <left>
        <color indexed="63"/>
      </left>
      <right>
        <color indexed="63"/>
      </right>
      <top style="double">
        <color indexed="60"/>
      </top>
      <bottom style="double">
        <color indexed="60"/>
      </bottom>
    </border>
    <border>
      <left>
        <color indexed="63"/>
      </left>
      <right>
        <color indexed="63"/>
      </right>
      <top style="double">
        <color indexed="60"/>
      </top>
      <bottom>
        <color indexed="63"/>
      </bottom>
    </border>
    <border>
      <left style="thin"/>
      <right style="double">
        <color indexed="60"/>
      </right>
      <top style="thin"/>
      <bottom>
        <color indexed="63"/>
      </bottom>
    </border>
    <border>
      <left>
        <color indexed="63"/>
      </left>
      <right style="double">
        <color indexed="60"/>
      </right>
      <top>
        <color indexed="63"/>
      </top>
      <bottom style="double">
        <color indexed="60"/>
      </bottom>
    </border>
    <border>
      <left style="double">
        <color indexed="60"/>
      </left>
      <right>
        <color indexed="63"/>
      </right>
      <top>
        <color indexed="63"/>
      </top>
      <bottom style="double">
        <color indexed="60"/>
      </bottom>
    </border>
    <border>
      <left style="thin"/>
      <right style="double">
        <color indexed="60"/>
      </right>
      <top>
        <color indexed="63"/>
      </top>
      <bottom style="thin"/>
    </border>
    <border>
      <left style="double">
        <color indexed="60"/>
      </left>
      <right style="thin"/>
      <top style="thin"/>
      <bottom>
        <color indexed="63"/>
      </bottom>
    </border>
    <border>
      <left style="double">
        <color indexed="60"/>
      </left>
      <right style="double">
        <color indexed="60"/>
      </right>
      <top style="double">
        <color indexed="60"/>
      </top>
      <bottom style="double">
        <color indexed="60"/>
      </bottom>
    </border>
    <border>
      <left style="double">
        <color indexed="60"/>
      </left>
      <right style="thin"/>
      <top>
        <color indexed="63"/>
      </top>
      <bottom style="thin"/>
    </border>
    <border>
      <left style="thin"/>
      <right style="double">
        <color indexed="60"/>
      </right>
      <top style="thin"/>
      <bottom style="thick">
        <color indexed="60"/>
      </bottom>
    </border>
    <border>
      <left style="thin"/>
      <right style="thin"/>
      <top style="thin"/>
      <bottom style="thick">
        <color indexed="60"/>
      </bottom>
    </border>
    <border>
      <left style="double">
        <color indexed="60"/>
      </left>
      <right style="thin"/>
      <top style="thin"/>
      <bottom style="thick">
        <color indexed="60"/>
      </bottom>
    </border>
    <border>
      <left>
        <color indexed="63"/>
      </left>
      <right style="double">
        <color indexed="60"/>
      </right>
      <top style="thick">
        <color indexed="60"/>
      </top>
      <bottom style="double">
        <color indexed="60"/>
      </bottom>
    </border>
    <border>
      <left style="double">
        <color indexed="60"/>
      </left>
      <right style="double">
        <color indexed="60"/>
      </right>
      <top style="double">
        <color indexed="60"/>
      </top>
      <bottom style="thin"/>
    </border>
    <border>
      <left>
        <color indexed="63"/>
      </left>
      <right style="thin"/>
      <top style="double">
        <color indexed="60"/>
      </top>
      <bottom style="thin"/>
    </border>
    <border>
      <left style="double">
        <color indexed="60"/>
      </left>
      <right style="double">
        <color indexed="60"/>
      </right>
      <top>
        <color indexed="63"/>
      </top>
      <bottom style="double">
        <color indexed="60"/>
      </bottom>
    </border>
    <border>
      <left style="thin"/>
      <right style="thin"/>
      <top style="double">
        <color indexed="60"/>
      </top>
      <bottom>
        <color indexed="63"/>
      </bottom>
    </border>
    <border>
      <left>
        <color indexed="63"/>
      </left>
      <right style="double">
        <color indexed="60"/>
      </right>
      <top style="thin"/>
      <bottom style="thin"/>
    </border>
    <border>
      <left style="thin"/>
      <right>
        <color indexed="63"/>
      </right>
      <top style="double">
        <color indexed="60"/>
      </top>
      <bottom style="double">
        <color indexed="60"/>
      </bottom>
    </border>
    <border>
      <left style="double">
        <color indexed="60"/>
      </left>
      <right style="thin"/>
      <top>
        <color indexed="63"/>
      </top>
      <bottom>
        <color indexed="63"/>
      </bottom>
    </border>
    <border>
      <left style="double">
        <color indexed="60"/>
      </left>
      <right>
        <color indexed="63"/>
      </right>
      <top style="thin"/>
      <bottom style="thin"/>
    </border>
    <border>
      <left style="double">
        <color indexed="6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indexed="60"/>
      </bottom>
    </border>
    <border>
      <left style="thin"/>
      <right>
        <color indexed="63"/>
      </right>
      <top style="thin"/>
      <bottom style="double">
        <color indexed="60"/>
      </bottom>
    </border>
    <border>
      <left>
        <color indexed="63"/>
      </left>
      <right style="thin"/>
      <top style="thin"/>
      <bottom style="double">
        <color indexed="6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>
        <color indexed="60"/>
      </top>
      <bottom style="double">
        <color indexed="60"/>
      </bottom>
    </border>
    <border>
      <left style="double">
        <color indexed="60"/>
      </left>
      <right style="double">
        <color indexed="60"/>
      </right>
      <top style="double">
        <color indexed="60"/>
      </top>
      <bottom>
        <color indexed="63"/>
      </bottom>
    </border>
    <border>
      <left style="thin"/>
      <right style="double">
        <color indexed="60"/>
      </right>
      <top>
        <color indexed="63"/>
      </top>
      <bottom style="double">
        <color indexed="60"/>
      </bottom>
    </border>
    <border>
      <left style="double">
        <color indexed="60"/>
      </left>
      <right style="double">
        <color indexed="60"/>
      </right>
      <top style="thin"/>
      <bottom>
        <color indexed="63"/>
      </bottom>
    </border>
    <border>
      <left style="thin"/>
      <right>
        <color indexed="63"/>
      </right>
      <top style="double">
        <color indexed="60"/>
      </top>
      <bottom style="thin"/>
    </border>
    <border>
      <left>
        <color indexed="63"/>
      </left>
      <right style="double">
        <color indexed="60"/>
      </right>
      <top style="double">
        <color indexed="60"/>
      </top>
      <bottom style="thin"/>
    </border>
    <border>
      <left style="double">
        <color indexed="60"/>
      </left>
      <right style="thin"/>
      <top style="double">
        <color indexed="6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>
        <color indexed="60"/>
      </top>
      <bottom style="thin"/>
    </border>
    <border>
      <left style="thin"/>
      <right>
        <color indexed="63"/>
      </right>
      <top style="double">
        <color indexed="6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362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20" fontId="0" fillId="0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4" fontId="0" fillId="0" borderId="0" xfId="0" applyNumberFormat="1" applyFill="1" applyAlignment="1">
      <alignment horizontal="center"/>
    </xf>
    <xf numFmtId="49" fontId="0" fillId="0" borderId="0" xfId="0" applyNumberFormat="1" applyAlignment="1">
      <alignment/>
    </xf>
    <xf numFmtId="14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34" borderId="18" xfId="0" applyFont="1" applyFill="1" applyBorder="1" applyAlignment="1">
      <alignment/>
    </xf>
    <xf numFmtId="0" fontId="0" fillId="34" borderId="18" xfId="0" applyFill="1" applyBorder="1" applyAlignment="1">
      <alignment/>
    </xf>
    <xf numFmtId="0" fontId="0" fillId="0" borderId="18" xfId="0" applyFill="1" applyBorder="1" applyAlignment="1">
      <alignment/>
    </xf>
    <xf numFmtId="0" fontId="3" fillId="0" borderId="18" xfId="0" applyFont="1" applyFill="1" applyBorder="1" applyAlignment="1">
      <alignment/>
    </xf>
    <xf numFmtId="0" fontId="0" fillId="0" borderId="18" xfId="0" applyFont="1" applyBorder="1" applyAlignment="1">
      <alignment/>
    </xf>
    <xf numFmtId="14" fontId="0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3" fillId="0" borderId="2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3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20" fontId="0" fillId="0" borderId="18" xfId="0" applyNumberFormat="1" applyFont="1" applyBorder="1" applyAlignment="1">
      <alignment horizontal="center"/>
    </xf>
    <xf numFmtId="20" fontId="0" fillId="0" borderId="18" xfId="0" applyNumberFormat="1" applyFont="1" applyFill="1" applyBorder="1" applyAlignment="1">
      <alignment horizontal="center"/>
    </xf>
    <xf numFmtId="14" fontId="0" fillId="0" borderId="18" xfId="0" applyNumberFormat="1" applyFill="1" applyBorder="1" applyAlignment="1">
      <alignment horizontal="center"/>
    </xf>
    <xf numFmtId="14" fontId="0" fillId="35" borderId="0" xfId="0" applyNumberFormat="1" applyFill="1" applyBorder="1" applyAlignment="1">
      <alignment horizontal="center"/>
    </xf>
    <xf numFmtId="0" fontId="0" fillId="0" borderId="24" xfId="0" applyFont="1" applyBorder="1" applyAlignment="1">
      <alignment horizontal="right"/>
    </xf>
    <xf numFmtId="0" fontId="0" fillId="0" borderId="25" xfId="0" applyFont="1" applyBorder="1" applyAlignment="1">
      <alignment horizontal="right"/>
    </xf>
    <xf numFmtId="0" fontId="0" fillId="0" borderId="26" xfId="0" applyFont="1" applyBorder="1" applyAlignment="1">
      <alignment horizontal="right"/>
    </xf>
    <xf numFmtId="0" fontId="0" fillId="0" borderId="27" xfId="0" applyFont="1" applyBorder="1" applyAlignment="1">
      <alignment horizontal="right"/>
    </xf>
    <xf numFmtId="0" fontId="0" fillId="0" borderId="28" xfId="0" applyBorder="1" applyAlignment="1">
      <alignment horizontal="left"/>
    </xf>
    <xf numFmtId="0" fontId="0" fillId="35" borderId="0" xfId="0" applyFill="1" applyBorder="1" applyAlignment="1">
      <alignment horizontal="center"/>
    </xf>
    <xf numFmtId="0" fontId="0" fillId="0" borderId="29" xfId="0" applyFont="1" applyBorder="1" applyAlignment="1">
      <alignment horizontal="left"/>
    </xf>
    <xf numFmtId="0" fontId="8" fillId="0" borderId="30" xfId="0" applyFont="1" applyBorder="1" applyAlignment="1">
      <alignment horizontal="right"/>
    </xf>
    <xf numFmtId="0" fontId="8" fillId="0" borderId="29" xfId="0" applyFont="1" applyBorder="1" applyAlignment="1">
      <alignment horizontal="right"/>
    </xf>
    <xf numFmtId="0" fontId="0" fillId="36" borderId="29" xfId="0" applyFont="1" applyFill="1" applyBorder="1" applyAlignment="1">
      <alignment horizontal="left"/>
    </xf>
    <xf numFmtId="0" fontId="0" fillId="0" borderId="31" xfId="0" applyFont="1" applyBorder="1" applyAlignment="1">
      <alignment horizontal="right"/>
    </xf>
    <xf numFmtId="0" fontId="8" fillId="36" borderId="27" xfId="0" applyFont="1" applyFill="1" applyBorder="1" applyAlignment="1">
      <alignment horizontal="left"/>
    </xf>
    <xf numFmtId="0" fontId="0" fillId="35" borderId="32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0" fillId="0" borderId="21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20" fontId="0" fillId="0" borderId="26" xfId="0" applyNumberFormat="1" applyFont="1" applyBorder="1" applyAlignment="1">
      <alignment horizontal="center"/>
    </xf>
    <xf numFmtId="20" fontId="0" fillId="0" borderId="21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20" fontId="0" fillId="0" borderId="21" xfId="0" applyNumberFormat="1" applyFont="1" applyFill="1" applyBorder="1" applyAlignment="1">
      <alignment horizontal="center"/>
    </xf>
    <xf numFmtId="14" fontId="0" fillId="37" borderId="34" xfId="0" applyNumberFormat="1" applyFill="1" applyBorder="1" applyAlignment="1">
      <alignment horizontal="center"/>
    </xf>
    <xf numFmtId="14" fontId="0" fillId="37" borderId="35" xfId="0" applyNumberFormat="1" applyFill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14" fontId="0" fillId="0" borderId="33" xfId="0" applyNumberFormat="1" applyFill="1" applyBorder="1" applyAlignment="1">
      <alignment horizontal="center"/>
    </xf>
    <xf numFmtId="14" fontId="0" fillId="0" borderId="19" xfId="0" applyNumberFormat="1" applyFill="1" applyBorder="1" applyAlignment="1">
      <alignment horizontal="center"/>
    </xf>
    <xf numFmtId="14" fontId="0" fillId="0" borderId="20" xfId="0" applyNumberFormat="1" applyFill="1" applyBorder="1" applyAlignment="1">
      <alignment horizontal="center"/>
    </xf>
    <xf numFmtId="14" fontId="0" fillId="0" borderId="26" xfId="0" applyNumberFormat="1" applyFill="1" applyBorder="1" applyAlignment="1">
      <alignment horizontal="center"/>
    </xf>
    <xf numFmtId="14" fontId="0" fillId="0" borderId="21" xfId="0" applyNumberFormat="1" applyFill="1" applyBorder="1" applyAlignment="1">
      <alignment horizontal="center"/>
    </xf>
    <xf numFmtId="14" fontId="0" fillId="0" borderId="39" xfId="0" applyNumberFormat="1" applyFill="1" applyBorder="1" applyAlignment="1">
      <alignment horizontal="center"/>
    </xf>
    <xf numFmtId="14" fontId="0" fillId="0" borderId="40" xfId="0" applyNumberFormat="1" applyFill="1" applyBorder="1" applyAlignment="1">
      <alignment horizontal="center"/>
    </xf>
    <xf numFmtId="14" fontId="0" fillId="0" borderId="41" xfId="0" applyNumberForma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43" xfId="0" applyFont="1" applyBorder="1" applyAlignment="1">
      <alignment/>
    </xf>
    <xf numFmtId="0" fontId="0" fillId="35" borderId="44" xfId="0" applyFill="1" applyBorder="1" applyAlignment="1">
      <alignment horizontal="left"/>
    </xf>
    <xf numFmtId="0" fontId="5" fillId="35" borderId="45" xfId="0" applyFont="1" applyFill="1" applyBorder="1" applyAlignment="1">
      <alignment horizontal="left"/>
    </xf>
    <xf numFmtId="0" fontId="5" fillId="35" borderId="46" xfId="0" applyFont="1" applyFill="1" applyBorder="1" applyAlignment="1">
      <alignment horizontal="left"/>
    </xf>
    <xf numFmtId="0" fontId="0" fillId="35" borderId="46" xfId="0" applyFill="1" applyBorder="1" applyAlignment="1">
      <alignment horizontal="left"/>
    </xf>
    <xf numFmtId="0" fontId="0" fillId="35" borderId="43" xfId="0" applyFill="1" applyBorder="1" applyAlignment="1">
      <alignment horizontal="left"/>
    </xf>
    <xf numFmtId="0" fontId="5" fillId="35" borderId="47" xfId="0" applyFont="1" applyFill="1" applyBorder="1" applyAlignment="1">
      <alignment/>
    </xf>
    <xf numFmtId="0" fontId="0" fillId="0" borderId="40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48" xfId="0" applyBorder="1" applyAlignment="1">
      <alignment horizontal="center"/>
    </xf>
    <xf numFmtId="0" fontId="0" fillId="35" borderId="32" xfId="0" applyFill="1" applyBorder="1" applyAlignment="1">
      <alignment horizontal="left"/>
    </xf>
    <xf numFmtId="0" fontId="0" fillId="35" borderId="49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5" fillId="35" borderId="50" xfId="0" applyFont="1" applyFill="1" applyBorder="1" applyAlignment="1">
      <alignment horizontal="left"/>
    </xf>
    <xf numFmtId="0" fontId="0" fillId="0" borderId="51" xfId="0" applyBorder="1" applyAlignment="1">
      <alignment horizontal="center"/>
    </xf>
    <xf numFmtId="0" fontId="0" fillId="0" borderId="52" xfId="0" applyFont="1" applyBorder="1" applyAlignment="1">
      <alignment horizontal="right"/>
    </xf>
    <xf numFmtId="0" fontId="0" fillId="35" borderId="46" xfId="0" applyFont="1" applyFill="1" applyBorder="1" applyAlignment="1">
      <alignment horizontal="right"/>
    </xf>
    <xf numFmtId="0" fontId="0" fillId="35" borderId="43" xfId="0" applyFont="1" applyFill="1" applyBorder="1" applyAlignment="1">
      <alignment horizontal="right"/>
    </xf>
    <xf numFmtId="0" fontId="3" fillId="33" borderId="53" xfId="0" applyFont="1" applyFill="1" applyBorder="1" applyAlignment="1">
      <alignment/>
    </xf>
    <xf numFmtId="0" fontId="5" fillId="35" borderId="36" xfId="0" applyFont="1" applyFill="1" applyBorder="1" applyAlignment="1">
      <alignment horizontal="left"/>
    </xf>
    <xf numFmtId="0" fontId="5" fillId="35" borderId="37" xfId="0" applyFont="1" applyFill="1" applyBorder="1" applyAlignment="1">
      <alignment horizontal="left"/>
    </xf>
    <xf numFmtId="0" fontId="3" fillId="35" borderId="53" xfId="0" applyFont="1" applyFill="1" applyBorder="1" applyAlignment="1">
      <alignment horizontal="left"/>
    </xf>
    <xf numFmtId="0" fontId="0" fillId="0" borderId="30" xfId="0" applyFont="1" applyBorder="1" applyAlignment="1">
      <alignment horizontal="right"/>
    </xf>
    <xf numFmtId="0" fontId="7" fillId="35" borderId="53" xfId="0" applyFont="1" applyFill="1" applyBorder="1" applyAlignment="1">
      <alignment/>
    </xf>
    <xf numFmtId="0" fontId="5" fillId="35" borderId="53" xfId="0" applyFont="1" applyFill="1" applyBorder="1" applyAlignment="1">
      <alignment/>
    </xf>
    <xf numFmtId="0" fontId="0" fillId="0" borderId="54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39" xfId="0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40" xfId="0" applyBorder="1" applyAlignment="1">
      <alignment horizontal="right"/>
    </xf>
    <xf numFmtId="0" fontId="0" fillId="0" borderId="41" xfId="0" applyBorder="1" applyAlignment="1">
      <alignment horizontal="left"/>
    </xf>
    <xf numFmtId="14" fontId="0" fillId="37" borderId="43" xfId="0" applyNumberFormat="1" applyFont="1" applyFill="1" applyBorder="1" applyAlignment="1">
      <alignment horizontal="center"/>
    </xf>
    <xf numFmtId="0" fontId="0" fillId="35" borderId="49" xfId="0" applyFont="1" applyFill="1" applyBorder="1" applyAlignment="1">
      <alignment horizontal="right"/>
    </xf>
    <xf numFmtId="0" fontId="0" fillId="0" borderId="50" xfId="0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35" borderId="32" xfId="0" applyFont="1" applyFill="1" applyBorder="1" applyAlignment="1">
      <alignment horizontal="right"/>
    </xf>
    <xf numFmtId="0" fontId="0" fillId="0" borderId="54" xfId="0" applyFont="1" applyBorder="1" applyAlignment="1">
      <alignment horizontal="right"/>
    </xf>
    <xf numFmtId="0" fontId="5" fillId="35" borderId="37" xfId="0" applyFont="1" applyFill="1" applyBorder="1" applyAlignment="1">
      <alignment/>
    </xf>
    <xf numFmtId="0" fontId="0" fillId="0" borderId="52" xfId="0" applyBorder="1" applyAlignment="1">
      <alignment horizontal="right"/>
    </xf>
    <xf numFmtId="0" fontId="0" fillId="0" borderId="55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35" borderId="58" xfId="0" applyFont="1" applyFill="1" applyBorder="1" applyAlignment="1">
      <alignment horizontal="left"/>
    </xf>
    <xf numFmtId="0" fontId="3" fillId="0" borderId="59" xfId="0" applyFont="1" applyBorder="1" applyAlignment="1">
      <alignment horizontal="right"/>
    </xf>
    <xf numFmtId="0" fontId="3" fillId="0" borderId="6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61" xfId="0" applyFont="1" applyBorder="1" applyAlignment="1">
      <alignment horizontal="left"/>
    </xf>
    <xf numFmtId="0" fontId="3" fillId="0" borderId="53" xfId="0" applyFont="1" applyBorder="1" applyAlignment="1">
      <alignment horizontal="left"/>
    </xf>
    <xf numFmtId="0" fontId="0" fillId="0" borderId="0" xfId="0" applyFont="1" applyFill="1" applyAlignment="1">
      <alignment/>
    </xf>
    <xf numFmtId="0" fontId="9" fillId="0" borderId="50" xfId="0" applyFont="1" applyFill="1" applyBorder="1" applyAlignment="1">
      <alignment horizontal="left"/>
    </xf>
    <xf numFmtId="0" fontId="3" fillId="0" borderId="40" xfId="0" applyFont="1" applyBorder="1" applyAlignment="1">
      <alignment horizontal="center"/>
    </xf>
    <xf numFmtId="172" fontId="0" fillId="0" borderId="32" xfId="0" applyNumberFormat="1" applyFill="1" applyBorder="1" applyAlignment="1">
      <alignment horizontal="left"/>
    </xf>
    <xf numFmtId="0" fontId="5" fillId="0" borderId="62" xfId="0" applyFont="1" applyFill="1" applyBorder="1" applyAlignment="1">
      <alignment/>
    </xf>
    <xf numFmtId="0" fontId="5" fillId="0" borderId="47" xfId="0" applyFont="1" applyFill="1" applyBorder="1" applyAlignment="1">
      <alignment/>
    </xf>
    <xf numFmtId="9" fontId="0" fillId="0" borderId="18" xfId="0" applyNumberFormat="1" applyBorder="1" applyAlignment="1">
      <alignment horizontal="right"/>
    </xf>
    <xf numFmtId="17" fontId="0" fillId="0" borderId="19" xfId="0" applyNumberFormat="1" applyBorder="1" applyAlignment="1">
      <alignment horizontal="right"/>
    </xf>
    <xf numFmtId="0" fontId="0" fillId="0" borderId="63" xfId="0" applyBorder="1" applyAlignment="1">
      <alignment horizontal="center"/>
    </xf>
    <xf numFmtId="0" fontId="0" fillId="0" borderId="28" xfId="0" applyBorder="1" applyAlignment="1">
      <alignment horizontal="right"/>
    </xf>
    <xf numFmtId="0" fontId="0" fillId="0" borderId="51" xfId="0" applyBorder="1" applyAlignment="1">
      <alignment horizontal="left"/>
    </xf>
    <xf numFmtId="0" fontId="5" fillId="0" borderId="18" xfId="0" applyFont="1" applyFill="1" applyBorder="1" applyAlignment="1">
      <alignment/>
    </xf>
    <xf numFmtId="0" fontId="0" fillId="0" borderId="35" xfId="0" applyBorder="1" applyAlignment="1">
      <alignment horizontal="right"/>
    </xf>
    <xf numFmtId="0" fontId="0" fillId="0" borderId="21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16" fontId="0" fillId="0" borderId="18" xfId="0" applyNumberFormat="1" applyBorder="1" applyAlignment="1">
      <alignment horizontal="right"/>
    </xf>
    <xf numFmtId="0" fontId="5" fillId="35" borderId="64" xfId="0" applyFont="1" applyFill="1" applyBorder="1" applyAlignment="1">
      <alignment horizontal="center"/>
    </xf>
    <xf numFmtId="0" fontId="5" fillId="35" borderId="46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5" fillId="35" borderId="32" xfId="0" applyFont="1" applyFill="1" applyBorder="1" applyAlignment="1">
      <alignment horizontal="left"/>
    </xf>
    <xf numFmtId="0" fontId="0" fillId="0" borderId="65" xfId="0" applyBorder="1" applyAlignment="1">
      <alignment horizontal="center" vertical="center"/>
    </xf>
    <xf numFmtId="17" fontId="0" fillId="0" borderId="18" xfId="0" applyNumberFormat="1" applyBorder="1" applyAlignment="1">
      <alignment horizontal="right"/>
    </xf>
    <xf numFmtId="0" fontId="0" fillId="0" borderId="52" xfId="0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/>
    </xf>
    <xf numFmtId="0" fontId="0" fillId="35" borderId="46" xfId="0" applyFill="1" applyBorder="1" applyAlignment="1">
      <alignment horizontal="left" wrapText="1"/>
    </xf>
    <xf numFmtId="0" fontId="6" fillId="35" borderId="45" xfId="0" applyFont="1" applyFill="1" applyBorder="1" applyAlignment="1">
      <alignment horizontal="left" wrapText="1"/>
    </xf>
    <xf numFmtId="0" fontId="0" fillId="0" borderId="3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28" xfId="0" applyFont="1" applyBorder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4" fontId="0" fillId="0" borderId="28" xfId="0" applyNumberFormat="1" applyFill="1" applyBorder="1" applyAlignment="1">
      <alignment horizontal="center"/>
    </xf>
    <xf numFmtId="0" fontId="0" fillId="35" borderId="32" xfId="0" applyFill="1" applyBorder="1" applyAlignment="1">
      <alignment horizontal="center"/>
    </xf>
    <xf numFmtId="0" fontId="0" fillId="35" borderId="43" xfId="0" applyFill="1" applyBorder="1" applyAlignment="1">
      <alignment horizontal="center"/>
    </xf>
    <xf numFmtId="14" fontId="0" fillId="35" borderId="43" xfId="0" applyNumberFormat="1" applyFill="1" applyBorder="1" applyAlignment="1">
      <alignment horizontal="center"/>
    </xf>
    <xf numFmtId="0" fontId="0" fillId="0" borderId="33" xfId="0" applyBorder="1" applyAlignment="1">
      <alignment horizontal="center" vertical="center" wrapText="1"/>
    </xf>
    <xf numFmtId="0" fontId="0" fillId="0" borderId="67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66" xfId="0" applyBorder="1" applyAlignment="1">
      <alignment horizontal="right"/>
    </xf>
    <xf numFmtId="0" fontId="0" fillId="0" borderId="42" xfId="0" applyBorder="1" applyAlignment="1">
      <alignment horizontal="right"/>
    </xf>
    <xf numFmtId="0" fontId="0" fillId="0" borderId="68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18" xfId="0" applyNumberFormat="1" applyBorder="1" applyAlignment="1">
      <alignment horizontal="right"/>
    </xf>
    <xf numFmtId="2" fontId="0" fillId="0" borderId="18" xfId="0" applyNumberFormat="1" applyBorder="1" applyAlignment="1">
      <alignment horizontal="right"/>
    </xf>
    <xf numFmtId="0" fontId="0" fillId="0" borderId="18" xfId="0" applyNumberFormat="1" applyBorder="1" applyAlignment="1">
      <alignment horizontal="center"/>
    </xf>
    <xf numFmtId="0" fontId="0" fillId="0" borderId="18" xfId="0" applyNumberFormat="1" applyBorder="1" applyAlignment="1">
      <alignment horizontal="left"/>
    </xf>
    <xf numFmtId="14" fontId="0" fillId="0" borderId="18" xfId="0" applyNumberFormat="1" applyFill="1" applyBorder="1" applyAlignment="1">
      <alignment/>
    </xf>
    <xf numFmtId="0" fontId="0" fillId="0" borderId="18" xfId="0" applyNumberFormat="1" applyFill="1" applyBorder="1" applyAlignment="1">
      <alignment horizontal="center"/>
    </xf>
    <xf numFmtId="0" fontId="0" fillId="0" borderId="42" xfId="0" applyBorder="1" applyAlignment="1">
      <alignment horizontal="left"/>
    </xf>
    <xf numFmtId="0" fontId="0" fillId="0" borderId="48" xfId="0" applyBorder="1" applyAlignment="1">
      <alignment horizontal="left"/>
    </xf>
    <xf numFmtId="0" fontId="2" fillId="0" borderId="0" xfId="53" applyAlignment="1" applyProtection="1">
      <alignment/>
      <protection/>
    </xf>
    <xf numFmtId="0" fontId="2" fillId="0" borderId="18" xfId="53" applyFill="1" applyBorder="1" applyAlignment="1" applyProtection="1">
      <alignment horizontal="left"/>
      <protection/>
    </xf>
    <xf numFmtId="0" fontId="2" fillId="0" borderId="18" xfId="53" applyFill="1" applyBorder="1" applyAlignment="1" applyProtection="1">
      <alignment/>
      <protection/>
    </xf>
    <xf numFmtId="0" fontId="2" fillId="0" borderId="0" xfId="53" applyAlignment="1" applyProtection="1" quotePrefix="1">
      <alignment/>
      <protection/>
    </xf>
    <xf numFmtId="0" fontId="2" fillId="0" borderId="0" xfId="53" applyAlignment="1" applyProtection="1">
      <alignment horizontal="left"/>
      <protection/>
    </xf>
    <xf numFmtId="0" fontId="0" fillId="0" borderId="39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69" xfId="0" applyFill="1" applyBorder="1" applyAlignment="1">
      <alignment horizontal="left"/>
    </xf>
    <xf numFmtId="0" fontId="0" fillId="0" borderId="70" xfId="0" applyFill="1" applyBorder="1" applyAlignment="1">
      <alignment horizontal="left"/>
    </xf>
    <xf numFmtId="0" fontId="0" fillId="0" borderId="69" xfId="0" applyBorder="1" applyAlignment="1">
      <alignment horizontal="right"/>
    </xf>
    <xf numFmtId="0" fontId="5" fillId="35" borderId="38" xfId="0" applyFont="1" applyFill="1" applyBorder="1" applyAlignment="1">
      <alignment horizontal="lef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48" xfId="0" applyBorder="1" applyAlignment="1">
      <alignment horizontal="right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right"/>
    </xf>
    <xf numFmtId="0" fontId="0" fillId="0" borderId="6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9" xfId="0" applyFont="1" applyBorder="1" applyAlignment="1">
      <alignment horizontal="right"/>
    </xf>
    <xf numFmtId="0" fontId="0" fillId="0" borderId="69" xfId="0" applyBorder="1" applyAlignment="1">
      <alignment horizontal="center"/>
    </xf>
    <xf numFmtId="0" fontId="0" fillId="0" borderId="73" xfId="0" applyBorder="1" applyAlignment="1">
      <alignment horizontal="center"/>
    </xf>
    <xf numFmtId="0" fontId="5" fillId="35" borderId="38" xfId="0" applyFont="1" applyFill="1" applyBorder="1" applyAlignment="1">
      <alignment/>
    </xf>
    <xf numFmtId="0" fontId="0" fillId="0" borderId="33" xfId="0" applyBorder="1" applyAlignment="1">
      <alignment horizontal="left"/>
    </xf>
    <xf numFmtId="0" fontId="0" fillId="0" borderId="26" xfId="0" applyBorder="1" applyAlignment="1">
      <alignment horizontal="left"/>
    </xf>
    <xf numFmtId="16" fontId="0" fillId="0" borderId="18" xfId="0" applyNumberFormat="1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54" xfId="0" applyBorder="1" applyAlignment="1">
      <alignment horizontal="left"/>
    </xf>
    <xf numFmtId="16" fontId="0" fillId="0" borderId="28" xfId="0" applyNumberFormat="1" applyBorder="1" applyAlignment="1">
      <alignment horizontal="left"/>
    </xf>
    <xf numFmtId="0" fontId="0" fillId="0" borderId="22" xfId="0" applyBorder="1" applyAlignment="1">
      <alignment horizontal="left"/>
    </xf>
    <xf numFmtId="0" fontId="0" fillId="35" borderId="45" xfId="0" applyFill="1" applyBorder="1" applyAlignment="1">
      <alignment horizontal="left"/>
    </xf>
    <xf numFmtId="0" fontId="0" fillId="0" borderId="74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70" xfId="0" applyFont="1" applyBorder="1" applyAlignment="1">
      <alignment horizontal="right"/>
    </xf>
    <xf numFmtId="0" fontId="3" fillId="35" borderId="38" xfId="0" applyFont="1" applyFill="1" applyBorder="1" applyAlignment="1">
      <alignment horizontal="left"/>
    </xf>
    <xf numFmtId="0" fontId="0" fillId="0" borderId="75" xfId="0" applyBorder="1" applyAlignment="1">
      <alignment horizontal="right"/>
    </xf>
    <xf numFmtId="0" fontId="5" fillId="0" borderId="19" xfId="0" applyFont="1" applyFill="1" applyBorder="1" applyAlignment="1">
      <alignment/>
    </xf>
    <xf numFmtId="20" fontId="0" fillId="0" borderId="66" xfId="0" applyNumberFormat="1" applyFont="1" applyBorder="1" applyAlignment="1">
      <alignment horizontal="center"/>
    </xf>
    <xf numFmtId="14" fontId="0" fillId="37" borderId="72" xfId="0" applyNumberFormat="1" applyFill="1" applyBorder="1" applyAlignment="1">
      <alignment horizontal="center"/>
    </xf>
    <xf numFmtId="14" fontId="0" fillId="0" borderId="67" xfId="0" applyNumberFormat="1" applyFill="1" applyBorder="1" applyAlignment="1">
      <alignment horizontal="center"/>
    </xf>
    <xf numFmtId="0" fontId="0" fillId="35" borderId="36" xfId="0" applyFill="1" applyBorder="1" applyAlignment="1">
      <alignment horizontal="center" wrapText="1"/>
    </xf>
    <xf numFmtId="0" fontId="0" fillId="35" borderId="37" xfId="0" applyFill="1" applyBorder="1" applyAlignment="1">
      <alignment horizontal="center" wrapText="1"/>
    </xf>
    <xf numFmtId="0" fontId="0" fillId="35" borderId="38" xfId="0" applyFill="1" applyBorder="1" applyAlignment="1">
      <alignment horizontal="center" wrapText="1"/>
    </xf>
    <xf numFmtId="0" fontId="0" fillId="0" borderId="74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3" fillId="35" borderId="36" xfId="0" applyFont="1" applyFill="1" applyBorder="1" applyAlignment="1">
      <alignment horizontal="center"/>
    </xf>
    <xf numFmtId="0" fontId="3" fillId="35" borderId="76" xfId="0" applyFont="1" applyFill="1" applyBorder="1" applyAlignment="1">
      <alignment horizontal="center"/>
    </xf>
    <xf numFmtId="0" fontId="3" fillId="35" borderId="43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4" fontId="0" fillId="37" borderId="36" xfId="0" applyNumberFormat="1" applyFill="1" applyBorder="1" applyAlignment="1">
      <alignment horizontal="center"/>
    </xf>
    <xf numFmtId="14" fontId="0" fillId="37" borderId="37" xfId="0" applyNumberFormat="1" applyFill="1" applyBorder="1" applyAlignment="1">
      <alignment horizontal="center"/>
    </xf>
    <xf numFmtId="14" fontId="0" fillId="37" borderId="38" xfId="0" applyNumberFormat="1" applyFill="1" applyBorder="1" applyAlignment="1">
      <alignment horizontal="center"/>
    </xf>
    <xf numFmtId="14" fontId="0" fillId="35" borderId="49" xfId="0" applyNumberFormat="1" applyFill="1" applyBorder="1" applyAlignment="1">
      <alignment horizontal="center"/>
    </xf>
    <xf numFmtId="14" fontId="0" fillId="37" borderId="76" xfId="0" applyNumberForma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33" borderId="53" xfId="0" applyFont="1" applyFill="1" applyBorder="1" applyAlignment="1">
      <alignment/>
    </xf>
    <xf numFmtId="14" fontId="0" fillId="0" borderId="35" xfId="0" applyNumberFormat="1" applyFill="1" applyBorder="1" applyAlignment="1">
      <alignment/>
    </xf>
    <xf numFmtId="1" fontId="0" fillId="0" borderId="18" xfId="0" applyNumberFormat="1" applyFill="1" applyBorder="1" applyAlignment="1">
      <alignment/>
    </xf>
    <xf numFmtId="0" fontId="0" fillId="0" borderId="18" xfId="0" applyFont="1" applyFill="1" applyBorder="1" applyAlignment="1">
      <alignment horizontal="right"/>
    </xf>
    <xf numFmtId="0" fontId="3" fillId="35" borderId="61" xfId="0" applyFont="1" applyFill="1" applyBorder="1" applyAlignment="1">
      <alignment vertical="center"/>
    </xf>
    <xf numFmtId="0" fontId="3" fillId="35" borderId="53" xfId="0" applyFont="1" applyFill="1" applyBorder="1" applyAlignment="1">
      <alignment horizontal="right" vertical="center" wrapText="1"/>
    </xf>
    <xf numFmtId="0" fontId="3" fillId="35" borderId="22" xfId="0" applyFont="1" applyFill="1" applyBorder="1" applyAlignment="1">
      <alignment horizontal="center"/>
    </xf>
    <xf numFmtId="0" fontId="3" fillId="35" borderId="63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center"/>
    </xf>
    <xf numFmtId="0" fontId="3" fillId="0" borderId="63" xfId="0" applyFont="1" applyFill="1" applyBorder="1" applyAlignment="1">
      <alignment horizontal="center"/>
    </xf>
    <xf numFmtId="0" fontId="3" fillId="35" borderId="53" xfId="0" applyFont="1" applyFill="1" applyBorder="1" applyAlignment="1">
      <alignment horizontal="right" vertical="center"/>
    </xf>
    <xf numFmtId="0" fontId="3" fillId="0" borderId="53" xfId="0" applyFont="1" applyFill="1" applyBorder="1" applyAlignment="1">
      <alignment horizontal="right" vertical="center" wrapText="1"/>
    </xf>
    <xf numFmtId="0" fontId="3" fillId="0" borderId="53" xfId="0" applyFont="1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0" fontId="3" fillId="0" borderId="77" xfId="0" applyFont="1" applyBorder="1" applyAlignment="1">
      <alignment horizontal="right" vertical="center" wrapText="1"/>
    </xf>
    <xf numFmtId="0" fontId="3" fillId="0" borderId="53" xfId="0" applyFont="1" applyBorder="1" applyAlignment="1">
      <alignment horizontal="right" vertical="center" wrapText="1"/>
    </xf>
    <xf numFmtId="0" fontId="3" fillId="0" borderId="50" xfId="0" applyFont="1" applyBorder="1" applyAlignment="1">
      <alignment horizontal="right" vertical="center" wrapText="1"/>
    </xf>
    <xf numFmtId="0" fontId="0" fillId="0" borderId="18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16" fontId="0" fillId="0" borderId="19" xfId="0" applyNumberFormat="1" applyBorder="1" applyAlignment="1">
      <alignment horizontal="right"/>
    </xf>
    <xf numFmtId="16" fontId="0" fillId="0" borderId="0" xfId="0" applyNumberFormat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75" xfId="0" applyFont="1" applyBorder="1" applyAlignment="1">
      <alignment/>
    </xf>
    <xf numFmtId="0" fontId="0" fillId="0" borderId="35" xfId="0" applyFont="1" applyBorder="1" applyAlignment="1">
      <alignment horizontal="center" wrapText="1"/>
    </xf>
    <xf numFmtId="0" fontId="0" fillId="0" borderId="75" xfId="0" applyBorder="1" applyAlignment="1">
      <alignment wrapText="1"/>
    </xf>
    <xf numFmtId="0" fontId="3" fillId="0" borderId="79" xfId="0" applyFont="1" applyBorder="1" applyAlignment="1">
      <alignment horizontal="right" wrapText="1"/>
    </xf>
    <xf numFmtId="0" fontId="0" fillId="0" borderId="61" xfId="0" applyBorder="1" applyAlignment="1">
      <alignment horizontal="right" wrapText="1"/>
    </xf>
    <xf numFmtId="0" fontId="0" fillId="0" borderId="52" xfId="0" applyFont="1" applyBorder="1" applyAlignment="1">
      <alignment horizontal="center" wrapText="1"/>
    </xf>
    <xf numFmtId="0" fontId="0" fillId="0" borderId="65" xfId="0" applyFont="1" applyBorder="1" applyAlignment="1">
      <alignment horizontal="center" wrapText="1"/>
    </xf>
    <xf numFmtId="0" fontId="0" fillId="0" borderId="35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2" fillId="0" borderId="45" xfId="53" applyBorder="1" applyAlignment="1" applyProtection="1">
      <alignment horizontal="center" vertical="center"/>
      <protection/>
    </xf>
    <xf numFmtId="0" fontId="2" fillId="0" borderId="46" xfId="53" applyBorder="1" applyAlignment="1" applyProtection="1">
      <alignment horizontal="center" vertical="center"/>
      <protection/>
    </xf>
    <xf numFmtId="0" fontId="2" fillId="0" borderId="43" xfId="53" applyBorder="1" applyAlignment="1" applyProtection="1">
      <alignment horizontal="center" vertical="center"/>
      <protection/>
    </xf>
    <xf numFmtId="0" fontId="0" fillId="0" borderId="45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3" xfId="0" applyBorder="1" applyAlignment="1">
      <alignment horizontal="left"/>
    </xf>
    <xf numFmtId="0" fontId="5" fillId="0" borderId="42" xfId="0" applyFont="1" applyFill="1" applyBorder="1" applyAlignment="1">
      <alignment horizontal="center"/>
    </xf>
    <xf numFmtId="0" fontId="5" fillId="0" borderId="63" xfId="0" applyFont="1" applyFill="1" applyBorder="1" applyAlignment="1">
      <alignment horizontal="center"/>
    </xf>
    <xf numFmtId="0" fontId="5" fillId="35" borderId="64" xfId="0" applyFont="1" applyFill="1" applyBorder="1" applyAlignment="1">
      <alignment horizontal="left"/>
    </xf>
    <xf numFmtId="0" fontId="5" fillId="0" borderId="80" xfId="0" applyFont="1" applyFill="1" applyBorder="1" applyAlignment="1">
      <alignment horizontal="center"/>
    </xf>
    <xf numFmtId="0" fontId="5" fillId="0" borderId="81" xfId="0" applyFont="1" applyFill="1" applyBorder="1" applyAlignment="1">
      <alignment horizontal="center"/>
    </xf>
    <xf numFmtId="0" fontId="0" fillId="0" borderId="42" xfId="0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63" xfId="0" applyBorder="1" applyAlignment="1">
      <alignment horizontal="center"/>
    </xf>
    <xf numFmtId="14" fontId="0" fillId="37" borderId="45" xfId="0" applyNumberFormat="1" applyFont="1" applyFill="1" applyBorder="1" applyAlignment="1">
      <alignment horizontal="center"/>
    </xf>
    <xf numFmtId="14" fontId="0" fillId="37" borderId="46" xfId="0" applyNumberFormat="1" applyFont="1" applyFill="1" applyBorder="1" applyAlignment="1">
      <alignment horizontal="center"/>
    </xf>
    <xf numFmtId="14" fontId="0" fillId="37" borderId="43" xfId="0" applyNumberFormat="1" applyFont="1" applyFill="1" applyBorder="1" applyAlignment="1">
      <alignment horizontal="center"/>
    </xf>
    <xf numFmtId="0" fontId="0" fillId="0" borderId="45" xfId="0" applyBorder="1" applyAlignment="1">
      <alignment horizontal="left" wrapText="1"/>
    </xf>
    <xf numFmtId="0" fontId="0" fillId="0" borderId="76" xfId="0" applyBorder="1" applyAlignment="1">
      <alignment horizontal="left"/>
    </xf>
    <xf numFmtId="0" fontId="5" fillId="35" borderId="64" xfId="0" applyFont="1" applyFill="1" applyBorder="1" applyAlignment="1">
      <alignment/>
    </xf>
    <xf numFmtId="0" fontId="0" fillId="0" borderId="43" xfId="0" applyBorder="1" applyAlignment="1">
      <alignment/>
    </xf>
    <xf numFmtId="0" fontId="2" fillId="0" borderId="45" xfId="53" applyBorder="1" applyAlignment="1" applyProtection="1">
      <alignment horizontal="center"/>
      <protection/>
    </xf>
    <xf numFmtId="0" fontId="2" fillId="0" borderId="46" xfId="53" applyBorder="1" applyAlignment="1" applyProtection="1">
      <alignment horizontal="center"/>
      <protection/>
    </xf>
    <xf numFmtId="0" fontId="2" fillId="0" borderId="43" xfId="53" applyBorder="1" applyAlignment="1" applyProtection="1">
      <alignment horizontal="center"/>
      <protection/>
    </xf>
    <xf numFmtId="0" fontId="5" fillId="35" borderId="80" xfId="0" applyFont="1" applyFill="1" applyBorder="1" applyAlignment="1">
      <alignment horizontal="center"/>
    </xf>
    <xf numFmtId="0" fontId="5" fillId="35" borderId="81" xfId="0" applyFont="1" applyFill="1" applyBorder="1" applyAlignment="1">
      <alignment horizontal="center"/>
    </xf>
    <xf numFmtId="0" fontId="0" fillId="0" borderId="46" xfId="0" applyBorder="1" applyAlignment="1">
      <alignment/>
    </xf>
    <xf numFmtId="0" fontId="0" fillId="0" borderId="43" xfId="0" applyBorder="1" applyAlignment="1">
      <alignment/>
    </xf>
    <xf numFmtId="0" fontId="0" fillId="0" borderId="82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65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52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6" xfId="0" applyBorder="1" applyAlignment="1">
      <alignment horizontal="left" wrapText="1"/>
    </xf>
    <xf numFmtId="0" fontId="0" fillId="0" borderId="43" xfId="0" applyBorder="1" applyAlignment="1">
      <alignment horizontal="left" wrapText="1"/>
    </xf>
    <xf numFmtId="0" fontId="0" fillId="0" borderId="83" xfId="0" applyBorder="1" applyAlignment="1">
      <alignment horizontal="left"/>
    </xf>
    <xf numFmtId="0" fontId="0" fillId="0" borderId="64" xfId="0" applyBorder="1" applyAlignment="1">
      <alignment horizontal="left" wrapText="1"/>
    </xf>
    <xf numFmtId="0" fontId="0" fillId="0" borderId="80" xfId="0" applyBorder="1" applyAlignment="1">
      <alignment horizontal="left"/>
    </xf>
    <xf numFmtId="0" fontId="0" fillId="0" borderId="84" xfId="0" applyBorder="1" applyAlignment="1">
      <alignment horizontal="left"/>
    </xf>
    <xf numFmtId="0" fontId="0" fillId="0" borderId="81" xfId="0" applyBorder="1" applyAlignment="1">
      <alignment horizontal="left"/>
    </xf>
    <xf numFmtId="0" fontId="5" fillId="35" borderId="85" xfId="0" applyFont="1" applyFill="1" applyBorder="1" applyAlignment="1">
      <alignment horizontal="center"/>
    </xf>
    <xf numFmtId="0" fontId="5" fillId="35" borderId="47" xfId="0" applyFont="1" applyFill="1" applyBorder="1" applyAlignment="1">
      <alignment horizontal="center"/>
    </xf>
    <xf numFmtId="0" fontId="5" fillId="35" borderId="44" xfId="0" applyFont="1" applyFill="1" applyBorder="1" applyAlignment="1">
      <alignment horizontal="center"/>
    </xf>
    <xf numFmtId="0" fontId="5" fillId="35" borderId="64" xfId="0" applyFont="1" applyFill="1" applyBorder="1" applyAlignment="1">
      <alignment horizontal="center"/>
    </xf>
    <xf numFmtId="0" fontId="5" fillId="35" borderId="46" xfId="0" applyFont="1" applyFill="1" applyBorder="1" applyAlignment="1">
      <alignment horizontal="center"/>
    </xf>
    <xf numFmtId="0" fontId="5" fillId="35" borderId="43" xfId="0" applyFont="1" applyFill="1" applyBorder="1" applyAlignment="1">
      <alignment horizontal="center"/>
    </xf>
    <xf numFmtId="0" fontId="0" fillId="0" borderId="45" xfId="0" applyBorder="1" applyAlignment="1">
      <alignment wrapText="1"/>
    </xf>
    <xf numFmtId="0" fontId="0" fillId="0" borderId="43" xfId="0" applyBorder="1" applyAlignment="1">
      <alignment wrapText="1"/>
    </xf>
    <xf numFmtId="0" fontId="0" fillId="0" borderId="45" xfId="0" applyBorder="1" applyAlignment="1">
      <alignment/>
    </xf>
    <xf numFmtId="0" fontId="2" fillId="0" borderId="0" xfId="53" applyAlignment="1" applyProtection="1">
      <alignment horizontal="center"/>
      <protection/>
    </xf>
    <xf numFmtId="14" fontId="2" fillId="0" borderId="0" xfId="53" applyNumberForma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Water Visibility At The Surface</a:t>
            </a:r>
          </a:p>
        </c:rich>
      </c:tx>
      <c:layout>
        <c:manualLayout>
          <c:xMode val="factor"/>
          <c:yMode val="factor"/>
          <c:x val="-0.004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4625"/>
          <c:w val="0.79525"/>
          <c:h val="0.79125"/>
        </c:manualLayout>
      </c:layout>
      <c:lineChart>
        <c:grouping val="standard"/>
        <c:varyColors val="0"/>
        <c:ser>
          <c:idx val="0"/>
          <c:order val="0"/>
          <c:tx>
            <c:strRef>
              <c:f>'WQ Chart Data'!$B$5</c:f>
              <c:strCache>
                <c:ptCount val="1"/>
                <c:pt idx="0">
                  <c:v>Secchi Disk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('WQ Chart Data'!$C$4:$F$4,'WQ Chart Data'!$H$4:$I$4,'WQ Chart Data'!$K$4:$M$4)</c:f>
              <c:strCache>
                <c:ptCount val="9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Jul</c:v>
                </c:pt>
                <c:pt idx="5">
                  <c:v>Aug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</c:strCache>
            </c:strRef>
          </c:cat>
          <c:val>
            <c:numRef>
              <c:f>('WQ Chart Data'!$C$5:$F$5,'WQ Chart Data'!$H$5:$I$5,'WQ Chart Data'!$K$5:$M$5)</c:f>
              <c:numCache>
                <c:ptCount val="9"/>
                <c:pt idx="0">
                  <c:v>1.5</c:v>
                </c:pt>
                <c:pt idx="1">
                  <c:v>2.5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  <c:pt idx="5">
                  <c:v>0.9</c:v>
                </c:pt>
                <c:pt idx="6">
                  <c:v>1.5</c:v>
                </c:pt>
                <c:pt idx="7">
                  <c:v>1.5</c:v>
                </c:pt>
                <c:pt idx="8">
                  <c:v>1</c:v>
                </c:pt>
              </c:numCache>
            </c:numRef>
          </c:val>
          <c:smooth val="0"/>
        </c:ser>
        <c:marker val="1"/>
        <c:axId val="53962044"/>
        <c:axId val="15896349"/>
      </c:lineChart>
      <c:catAx>
        <c:axId val="53962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896349"/>
        <c:crosses val="autoZero"/>
        <c:auto val="0"/>
        <c:lblOffset val="100"/>
        <c:tickLblSkip val="1"/>
        <c:noMultiLvlLbl val="0"/>
      </c:catAx>
      <c:valAx>
        <c:axId val="158963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 (m)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620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Trawl - Twelve Month Compare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335"/>
          <c:w val="0.77025"/>
          <c:h val="0.84825"/>
        </c:manualLayout>
      </c:layout>
      <c:lineChart>
        <c:grouping val="standard"/>
        <c:varyColors val="0"/>
        <c:ser>
          <c:idx val="0"/>
          <c:order val="0"/>
          <c:tx>
            <c:strRef>
              <c:f>'Trawl Chart Data'!$C$4</c:f>
              <c:strCache>
                <c:ptCount val="1"/>
                <c:pt idx="0">
                  <c:v>Sharks/Rays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'Trawl Chart Data'!$D$3:$O$3</c:f>
              <c:strCache/>
            </c:strRef>
          </c:cat>
          <c:val>
            <c:numRef>
              <c:f>'Trawl Chart Data'!$D$4:$O$4</c:f>
              <c:numCache/>
            </c:numRef>
          </c:val>
          <c:smooth val="0"/>
        </c:ser>
        <c:ser>
          <c:idx val="1"/>
          <c:order val="1"/>
          <c:tx>
            <c:strRef>
              <c:f>'Trawl Chart Data'!$C$5</c:f>
              <c:strCache>
                <c:ptCount val="1"/>
                <c:pt idx="0">
                  <c:v>Flatfish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'Trawl Chart Data'!$D$3:$O$3</c:f>
              <c:strCache/>
            </c:strRef>
          </c:cat>
          <c:val>
            <c:numRef>
              <c:f>'Trawl Chart Data'!$D$5:$O$5</c:f>
              <c:numCache/>
            </c:numRef>
          </c:val>
          <c:smooth val="0"/>
        </c:ser>
        <c:ser>
          <c:idx val="2"/>
          <c:order val="2"/>
          <c:tx>
            <c:strRef>
              <c:f>'Trawl Chart Data'!$C$6</c:f>
              <c:strCache>
                <c:ptCount val="1"/>
                <c:pt idx="0">
                  <c:v>Surfperches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'Trawl Chart Data'!$D$3:$O$3</c:f>
              <c:strCache/>
            </c:strRef>
          </c:cat>
          <c:val>
            <c:numRef>
              <c:f>'Trawl Chart Data'!$D$6:$O$6</c:f>
              <c:numCache/>
            </c:numRef>
          </c:val>
          <c:smooth val="0"/>
        </c:ser>
        <c:ser>
          <c:idx val="3"/>
          <c:order val="3"/>
          <c:tx>
            <c:strRef>
              <c:f>'Trawl Chart Data'!$C$7</c:f>
              <c:strCache>
                <c:ptCount val="1"/>
                <c:pt idx="0">
                  <c:v>Basses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'Trawl Chart Data'!$D$3:$O$3</c:f>
              <c:strCache/>
            </c:strRef>
          </c:cat>
          <c:val>
            <c:numRef>
              <c:f>'Trawl Chart Data'!$D$7:$O$7</c:f>
              <c:numCache/>
            </c:numRef>
          </c:val>
          <c:smooth val="0"/>
        </c:ser>
        <c:ser>
          <c:idx val="4"/>
          <c:order val="4"/>
          <c:tx>
            <c:strRef>
              <c:f>'Trawl Chart Data'!$C$8</c:f>
              <c:strCache>
                <c:ptCount val="1"/>
                <c:pt idx="0">
                  <c:v>Other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'Trawl Chart Data'!$D$3:$O$3</c:f>
              <c:strCache/>
            </c:strRef>
          </c:cat>
          <c:val>
            <c:numRef>
              <c:f>'Trawl Chart Data'!$D$8:$O$8</c:f>
              <c:numCache/>
            </c:numRef>
          </c:val>
          <c:smooth val="0"/>
        </c:ser>
        <c:marker val="1"/>
        <c:axId val="16008918"/>
        <c:axId val="9862535"/>
      </c:lineChart>
      <c:catAx>
        <c:axId val="1600891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62535"/>
        <c:crosses val="autoZero"/>
        <c:auto val="0"/>
        <c:lblOffset val="100"/>
        <c:tickLblSkip val="1"/>
        <c:noMultiLvlLbl val="0"/>
      </c:catAx>
      <c:valAx>
        <c:axId val="98625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Species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089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25"/>
          <c:y val="0.384"/>
          <c:w val="0.16825"/>
          <c:h val="0.28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Beach Seine 2008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1875"/>
          <c:w val="0.7815"/>
          <c:h val="0.863"/>
        </c:manualLayout>
      </c:layout>
      <c:lineChart>
        <c:grouping val="standard"/>
        <c:varyColors val="0"/>
        <c:ser>
          <c:idx val="0"/>
          <c:order val="0"/>
          <c:tx>
            <c:strRef>
              <c:f>'Beach Seine Data'!$A$3</c:f>
              <c:strCache>
                <c:ptCount val="1"/>
                <c:pt idx="0">
                  <c:v>Topsmelt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'Beach Seine Data'!$B$2:$K$2</c:f>
              <c:strCache/>
            </c:strRef>
          </c:cat>
          <c:val>
            <c:numRef>
              <c:f>'Beach Seine Data'!$B$3:$K$3</c:f>
              <c:numCache/>
            </c:numRef>
          </c:val>
          <c:smooth val="0"/>
        </c:ser>
        <c:ser>
          <c:idx val="1"/>
          <c:order val="1"/>
          <c:tx>
            <c:strRef>
              <c:f>'Beach Seine Data'!$A$4</c:f>
              <c:strCache>
                <c:ptCount val="1"/>
                <c:pt idx="0">
                  <c:v>Bass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'Beach Seine Data'!$B$2:$K$2</c:f>
              <c:strCache/>
            </c:strRef>
          </c:cat>
          <c:val>
            <c:numRef>
              <c:f>'Beach Seine Data'!$B$4:$K$4</c:f>
              <c:numCache/>
            </c:numRef>
          </c:val>
          <c:smooth val="0"/>
        </c:ser>
        <c:ser>
          <c:idx val="2"/>
          <c:order val="2"/>
          <c:tx>
            <c:strRef>
              <c:f>'Beach Seine Data'!$A$5</c:f>
              <c:strCache>
                <c:ptCount val="1"/>
                <c:pt idx="0">
                  <c:v>Rays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'Beach Seine Data'!$B$2:$K$2</c:f>
              <c:strCache/>
            </c:strRef>
          </c:cat>
          <c:val>
            <c:numRef>
              <c:f>'Beach Seine Data'!$B$5:$K$5</c:f>
              <c:numCache/>
            </c:numRef>
          </c:val>
          <c:smooth val="0"/>
        </c:ser>
        <c:ser>
          <c:idx val="3"/>
          <c:order val="3"/>
          <c:tx>
            <c:strRef>
              <c:f>'Beach Seine Data'!$A$6</c:f>
              <c:strCache>
                <c:ptCount val="1"/>
                <c:pt idx="0">
                  <c:v>Flatfish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'Beach Seine Data'!$B$2:$K$2</c:f>
              <c:strCache/>
            </c:strRef>
          </c:cat>
          <c:val>
            <c:numRef>
              <c:f>'Beach Seine Data'!$B$6:$K$6</c:f>
              <c:numCache/>
            </c:numRef>
          </c:val>
          <c:smooth val="0"/>
        </c:ser>
        <c:ser>
          <c:idx val="4"/>
          <c:order val="4"/>
          <c:tx>
            <c:strRef>
              <c:f>'Beach Seine Data'!$A$7</c:f>
              <c:strCache>
                <c:ptCount val="1"/>
                <c:pt idx="0">
                  <c:v>Perch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'Beach Seine Data'!$B$2:$K$2</c:f>
              <c:strCache/>
            </c:strRef>
          </c:cat>
          <c:val>
            <c:numRef>
              <c:f>'Beach Seine Data'!$B$7:$K$7</c:f>
              <c:numCache/>
            </c:numRef>
          </c:val>
          <c:smooth val="0"/>
        </c:ser>
        <c:ser>
          <c:idx val="5"/>
          <c:order val="5"/>
          <c:tx>
            <c:strRef>
              <c:f>'Beach Seine Data'!$A$8</c:f>
              <c:strCache>
                <c:ptCount val="1"/>
                <c:pt idx="0">
                  <c:v>Other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'Beach Seine Data'!$B$2:$K$2</c:f>
              <c:strCache/>
            </c:strRef>
          </c:cat>
          <c:val>
            <c:numRef>
              <c:f>'Beach Seine Data'!$B$8:$K$8</c:f>
              <c:numCache/>
            </c:numRef>
          </c:val>
          <c:smooth val="0"/>
        </c:ser>
        <c:marker val="1"/>
        <c:axId val="21653952"/>
        <c:axId val="60667841"/>
      </c:lineChart>
      <c:catAx>
        <c:axId val="21653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67841"/>
        <c:crosses val="autoZero"/>
        <c:auto val="1"/>
        <c:lblOffset val="100"/>
        <c:tickLblSkip val="1"/>
        <c:noMultiLvlLbl val="0"/>
      </c:catAx>
      <c:valAx>
        <c:axId val="606678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Fish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539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25"/>
          <c:y val="0.39025"/>
          <c:w val="0.149"/>
          <c:h val="0.2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Marine Birds Jan. Through Jun. 2008</a:t>
            </a:r>
          </a:p>
        </c:rich>
      </c:tx>
      <c:layout>
        <c:manualLayout>
          <c:xMode val="factor"/>
          <c:yMode val="factor"/>
          <c:x val="0.006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0635"/>
          <c:w val="0.94125"/>
          <c:h val="0.57225"/>
        </c:manualLayout>
      </c:layout>
      <c:lineChart>
        <c:grouping val="standard"/>
        <c:varyColors val="0"/>
        <c:ser>
          <c:idx val="0"/>
          <c:order val="0"/>
          <c:tx>
            <c:strRef>
              <c:f>'bird data'!$A$4</c:f>
              <c:strCache>
                <c:ptCount val="1"/>
                <c:pt idx="0">
                  <c:v>Osprey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data'!$B$4:$G$4</c:f>
              <c:numCache/>
            </c:numRef>
          </c:val>
          <c:smooth val="0"/>
        </c:ser>
        <c:ser>
          <c:idx val="1"/>
          <c:order val="1"/>
          <c:tx>
            <c:strRef>
              <c:f>'bird data'!$A$5</c:f>
              <c:strCache>
                <c:ptCount val="1"/>
                <c:pt idx="0">
                  <c:v>Bufflehead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data'!$B$5:$G$5</c:f>
              <c:numCache/>
            </c:numRef>
          </c:val>
          <c:smooth val="0"/>
        </c:ser>
        <c:ser>
          <c:idx val="2"/>
          <c:order val="2"/>
          <c:tx>
            <c:strRef>
              <c:f>'bird data'!$A$6</c:f>
              <c:strCache>
                <c:ptCount val="1"/>
                <c:pt idx="0">
                  <c:v>W.Grebe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data'!$B$6:$G$6</c:f>
              <c:numCache/>
            </c:numRef>
          </c:val>
          <c:smooth val="0"/>
        </c:ser>
        <c:ser>
          <c:idx val="3"/>
          <c:order val="3"/>
          <c:tx>
            <c:strRef>
              <c:f>'bird data'!$A$7</c:f>
              <c:strCache>
                <c:ptCount val="1"/>
                <c:pt idx="0">
                  <c:v>Brown pelican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data'!$B$7:$G$7</c:f>
              <c:numCache/>
            </c:numRef>
          </c:val>
          <c:smooth val="0"/>
        </c:ser>
        <c:ser>
          <c:idx val="4"/>
          <c:order val="4"/>
          <c:tx>
            <c:strRef>
              <c:f>'bird data'!$A$8</c:f>
              <c:strCache>
                <c:ptCount val="1"/>
                <c:pt idx="0">
                  <c:v>Great Blue Heron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data'!$B$8:$G$8</c:f>
              <c:numCache/>
            </c:numRef>
          </c:val>
          <c:smooth val="0"/>
        </c:ser>
        <c:ser>
          <c:idx val="5"/>
          <c:order val="5"/>
          <c:tx>
            <c:strRef>
              <c:f>'bird data'!$A$9</c:f>
              <c:strCache>
                <c:ptCount val="1"/>
                <c:pt idx="0">
                  <c:v>Turkey vulture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data'!$B$9:$G$9</c:f>
              <c:numCache/>
            </c:numRef>
          </c:val>
          <c:smooth val="0"/>
        </c:ser>
        <c:ser>
          <c:idx val="6"/>
          <c:order val="6"/>
          <c:tx>
            <c:strRef>
              <c:f>'bird data'!$A$10</c:f>
              <c:strCache>
                <c:ptCount val="1"/>
                <c:pt idx="0">
                  <c:v>American crow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data'!$B$10:$G$10</c:f>
              <c:numCache/>
            </c:numRef>
          </c:val>
          <c:smooth val="0"/>
        </c:ser>
        <c:ser>
          <c:idx val="7"/>
          <c:order val="7"/>
          <c:tx>
            <c:strRef>
              <c:f>'bird data'!$A$11</c:f>
              <c:strCache>
                <c:ptCount val="1"/>
                <c:pt idx="0">
                  <c:v>gull sp.?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data'!$B$11:$G$11</c:f>
              <c:numCache/>
            </c:numRef>
          </c:val>
          <c:smooth val="0"/>
        </c:ser>
        <c:ser>
          <c:idx val="8"/>
          <c:order val="8"/>
          <c:tx>
            <c:strRef>
              <c:f>'bird data'!$A$12</c:f>
              <c:strCache>
                <c:ptCount val="1"/>
                <c:pt idx="0">
                  <c:v>Western gulls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data'!$B$12:$G$12</c:f>
              <c:numCache/>
            </c:numRef>
          </c:val>
          <c:smooth val="0"/>
        </c:ser>
        <c:ser>
          <c:idx val="9"/>
          <c:order val="9"/>
          <c:tx>
            <c:strRef>
              <c:f>'bird data'!$A$13</c:f>
              <c:strCache>
                <c:ptCount val="1"/>
                <c:pt idx="0">
                  <c:v>American coot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data'!$B$13:$G$13</c:f>
              <c:numCache/>
            </c:numRef>
          </c:val>
          <c:smooth val="0"/>
        </c:ser>
        <c:ser>
          <c:idx val="10"/>
          <c:order val="10"/>
          <c:tx>
            <c:strRef>
              <c:f>'bird data'!$A$14</c:f>
              <c:strCache>
                <c:ptCount val="1"/>
                <c:pt idx="0">
                  <c:v>Cormorant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data'!$B$14:$G$14</c:f>
              <c:numCache/>
            </c:numRef>
          </c:val>
          <c:smooth val="0"/>
        </c:ser>
        <c:ser>
          <c:idx val="11"/>
          <c:order val="11"/>
          <c:tx>
            <c:strRef>
              <c:f>'bird data'!$A$15</c:f>
              <c:strCache>
                <c:ptCount val="1"/>
                <c:pt idx="0">
                  <c:v>Common egret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data'!$B$15:$G$15</c:f>
              <c:numCache/>
            </c:numRef>
          </c:val>
          <c:smooth val="0"/>
        </c:ser>
        <c:ser>
          <c:idx val="12"/>
          <c:order val="12"/>
          <c:tx>
            <c:strRef>
              <c:f>'bird data'!$A$16</c:f>
              <c:strCache>
                <c:ptCount val="1"/>
                <c:pt idx="0">
                  <c:v>Snowy Egret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data'!$B$16:$G$16</c:f>
              <c:numCache/>
            </c:numRef>
          </c:val>
          <c:smooth val="0"/>
        </c:ser>
        <c:ser>
          <c:idx val="13"/>
          <c:order val="13"/>
          <c:tx>
            <c:strRef>
              <c:f>'bird data'!$A$17</c:f>
              <c:strCache>
                <c:ptCount val="1"/>
                <c:pt idx="0">
                  <c:v>Mallard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data'!$B$17:$G$17</c:f>
              <c:numCache/>
            </c:numRef>
          </c:val>
          <c:smooth val="0"/>
        </c:ser>
        <c:ser>
          <c:idx val="14"/>
          <c:order val="14"/>
          <c:tx>
            <c:strRef>
              <c:f>'bird data'!$A$18</c:f>
              <c:strCache>
                <c:ptCount val="1"/>
                <c:pt idx="0">
                  <c:v>Great White Egret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data'!$B$18:$G$18</c:f>
              <c:numCache/>
            </c:numRef>
          </c:val>
          <c:smooth val="0"/>
        </c:ser>
        <c:ser>
          <c:idx val="15"/>
          <c:order val="15"/>
          <c:tx>
            <c:strRef>
              <c:f>'bird data'!$A$19</c:f>
              <c:strCache>
                <c:ptCount val="1"/>
                <c:pt idx="0">
                  <c:v>American Avocet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CC99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data'!$B$19:$G$19</c:f>
              <c:numCache/>
            </c:numRef>
          </c:val>
          <c:smooth val="0"/>
        </c:ser>
        <c:ser>
          <c:idx val="16"/>
          <c:order val="16"/>
          <c:tx>
            <c:strRef>
              <c:f>'bird data'!$A$20</c:f>
              <c:strCache>
                <c:ptCount val="1"/>
                <c:pt idx="0">
                  <c:v>Ruddy Duck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data'!$B$20:$G$20</c:f>
              <c:numCache/>
            </c:numRef>
          </c:val>
          <c:smooth val="0"/>
        </c:ser>
        <c:ser>
          <c:idx val="17"/>
          <c:order val="17"/>
          <c:tx>
            <c:strRef>
              <c:f>'bird data'!$A$21</c:f>
              <c:strCache>
                <c:ptCount val="1"/>
                <c:pt idx="0">
                  <c:v>Cinnamon Teal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data'!$B$21:$G$21</c:f>
              <c:numCache/>
            </c:numRef>
          </c:val>
          <c:smooth val="0"/>
        </c:ser>
        <c:ser>
          <c:idx val="18"/>
          <c:order val="18"/>
          <c:tx>
            <c:strRef>
              <c:f>'bird data'!$A$22</c:f>
              <c:strCache>
                <c:ptCount val="1"/>
                <c:pt idx="0">
                  <c:v>Green Winged Teal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data'!$B$22:$G$22</c:f>
              <c:numCache/>
            </c:numRef>
          </c:val>
          <c:smooth val="0"/>
        </c:ser>
        <c:ser>
          <c:idx val="19"/>
          <c:order val="19"/>
          <c:tx>
            <c:strRef>
              <c:f>'bird data'!$A$23</c:f>
              <c:strCache>
                <c:ptCount val="1"/>
                <c:pt idx="0">
                  <c:v>Eared Grebe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data'!$B$23:$G$23</c:f>
              <c:numCache/>
            </c:numRef>
          </c:val>
          <c:smooth val="0"/>
        </c:ser>
        <c:ser>
          <c:idx val="20"/>
          <c:order val="20"/>
          <c:tx>
            <c:strRef>
              <c:f>'bird data'!$A$24</c:f>
              <c:strCache>
                <c:ptCount val="1"/>
                <c:pt idx="0">
                  <c:v>Pied-billed grebe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data'!$B$24:$G$24</c:f>
              <c:numCache/>
            </c:numRef>
          </c:val>
          <c:smooth val="0"/>
        </c:ser>
        <c:ser>
          <c:idx val="21"/>
          <c:order val="21"/>
          <c:tx>
            <c:strRef>
              <c:f>'bird data'!$A$25</c:f>
              <c:strCache>
                <c:ptCount val="1"/>
                <c:pt idx="0">
                  <c:v>Caspian Tern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data'!$B$25:$G$25</c:f>
              <c:numCache/>
            </c:numRef>
          </c:val>
          <c:smooth val="0"/>
        </c:ser>
        <c:ser>
          <c:idx val="22"/>
          <c:order val="22"/>
          <c:tx>
            <c:strRef>
              <c:f>'bird data'!$A$26</c:f>
              <c:strCache>
                <c:ptCount val="1"/>
                <c:pt idx="0">
                  <c:v>tern sp. 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666699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data'!$B$26:$G$26</c:f>
              <c:numCache/>
            </c:numRef>
          </c:val>
          <c:smooth val="0"/>
        </c:ser>
        <c:ser>
          <c:idx val="23"/>
          <c:order val="23"/>
          <c:tx>
            <c:strRef>
              <c:f>'bird data'!$A$27</c:f>
              <c:strCache>
                <c:ptCount val="1"/>
                <c:pt idx="0">
                  <c:v>Black Phoebe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data'!$B$27:$G$27</c:f>
              <c:numCache/>
            </c:numRef>
          </c:val>
          <c:smooth val="0"/>
        </c:ser>
        <c:ser>
          <c:idx val="24"/>
          <c:order val="24"/>
          <c:tx>
            <c:strRef>
              <c:f>'bird data'!$A$28</c:f>
              <c:strCache>
                <c:ptCount val="1"/>
                <c:pt idx="0">
                  <c:v>American Wigeon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3366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data'!$B$28:$G$28</c:f>
              <c:numCache/>
            </c:numRef>
          </c:val>
          <c:smooth val="0"/>
        </c:ser>
        <c:ser>
          <c:idx val="25"/>
          <c:order val="25"/>
          <c:tx>
            <c:strRef>
              <c:f>'bird data'!$A$29</c:f>
              <c:strCache>
                <c:ptCount val="1"/>
                <c:pt idx="0">
                  <c:v>Belted Kingfisher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data'!$B$29:$G$29</c:f>
              <c:numCache/>
            </c:numRef>
          </c:val>
          <c:smooth val="0"/>
        </c:ser>
        <c:ser>
          <c:idx val="26"/>
          <c:order val="26"/>
          <c:tx>
            <c:strRef>
              <c:f>'bird data'!$A$30</c:f>
              <c:strCache>
                <c:ptCount val="1"/>
                <c:pt idx="0">
                  <c:v>swallows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3300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data'!$B$30:$G$30</c:f>
              <c:numCache/>
            </c:numRef>
          </c:val>
          <c:smooth val="0"/>
        </c:ser>
        <c:ser>
          <c:idx val="27"/>
          <c:order val="27"/>
          <c:tx>
            <c:strRef>
              <c:f>'bird data'!$A$31</c:f>
              <c:strCache>
                <c:ptCount val="1"/>
                <c:pt idx="0">
                  <c:v>House finch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data'!$B$31:$G$31</c:f>
              <c:numCache/>
            </c:numRef>
          </c:val>
          <c:smooth val="0"/>
        </c:ser>
        <c:ser>
          <c:idx val="28"/>
          <c:order val="28"/>
          <c:tx>
            <c:strRef>
              <c:f>'bird data'!$A$32</c:f>
              <c:strCache>
                <c:ptCount val="1"/>
                <c:pt idx="0">
                  <c:v>Common raven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data'!$B$32:$G$32</c:f>
              <c:numCache/>
            </c:numRef>
          </c:val>
          <c:smooth val="0"/>
        </c:ser>
        <c:ser>
          <c:idx val="29"/>
          <c:order val="29"/>
          <c:tx>
            <c:strRef>
              <c:f>'bird data'!$A$33</c:f>
              <c:strCache>
                <c:ptCount val="1"/>
                <c:pt idx="0">
                  <c:v>Mourning Dove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data'!$B$33:$G$33</c:f>
              <c:numCache/>
            </c:numRef>
          </c:val>
          <c:smooth val="0"/>
        </c:ser>
        <c:ser>
          <c:idx val="30"/>
          <c:order val="30"/>
          <c:tx>
            <c:strRef>
              <c:f>'bird data'!$A$34</c:f>
              <c:strCache>
                <c:ptCount val="1"/>
                <c:pt idx="0">
                  <c:v>European starling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99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data'!$B$34:$G$34</c:f>
              <c:numCache/>
            </c:numRef>
          </c:val>
          <c:smooth val="0"/>
        </c:ser>
        <c:ser>
          <c:idx val="31"/>
          <c:order val="31"/>
          <c:tx>
            <c:strRef>
              <c:f>'bird data'!$A$35</c:f>
              <c:strCache>
                <c:ptCount val="1"/>
                <c:pt idx="0">
                  <c:v>Marbled godwits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data'!$B$35:$G$35</c:f>
              <c:numCache/>
            </c:numRef>
          </c:val>
          <c:smooth val="0"/>
        </c:ser>
        <c:ser>
          <c:idx val="32"/>
          <c:order val="32"/>
          <c:tx>
            <c:strRef>
              <c:f>'bird data'!$A$36</c:f>
              <c:strCache>
                <c:ptCount val="1"/>
                <c:pt idx="0">
                  <c:v>Forsters tern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data'!$B$36:$G$36</c:f>
              <c:numCache/>
            </c:numRef>
          </c:val>
          <c:smooth val="0"/>
        </c:ser>
        <c:ser>
          <c:idx val="33"/>
          <c:order val="33"/>
          <c:tx>
            <c:strRef>
              <c:f>'bird data'!$A$37</c:f>
              <c:strCache>
                <c:ptCount val="1"/>
                <c:pt idx="0">
                  <c:v>Killdeer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data'!$B$37:$G$37</c:f>
              <c:numCache/>
            </c:numRef>
          </c:val>
          <c:smooth val="0"/>
        </c:ser>
        <c:ser>
          <c:idx val="34"/>
          <c:order val="34"/>
          <c:tx>
            <c:strRef>
              <c:f>'bird data'!$A$38</c:f>
              <c:strCache>
                <c:ptCount val="1"/>
                <c:pt idx="0">
                  <c:v>Willet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data'!$B$38:$G$38</c:f>
              <c:numCache/>
            </c:numRef>
          </c:val>
          <c:smooth val="0"/>
        </c:ser>
        <c:ser>
          <c:idx val="35"/>
          <c:order val="35"/>
          <c:tx>
            <c:strRef>
              <c:f>'bird data'!$A$39</c:f>
              <c:strCache>
                <c:ptCount val="1"/>
                <c:pt idx="0">
                  <c:v>Long billed curlew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data'!$B$39:$G$39</c:f>
              <c:numCache/>
            </c:numRef>
          </c:val>
          <c:smooth val="0"/>
        </c:ser>
        <c:ser>
          <c:idx val="36"/>
          <c:order val="36"/>
          <c:tx>
            <c:strRef>
              <c:f>'bird data'!$A$40</c:f>
              <c:strCache>
                <c:ptCount val="1"/>
                <c:pt idx="0">
                  <c:v>Red winged black birds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data'!$B$40:$G$40</c:f>
              <c:numCache/>
            </c:numRef>
          </c:val>
          <c:smooth val="0"/>
        </c:ser>
        <c:ser>
          <c:idx val="37"/>
          <c:order val="37"/>
          <c:tx>
            <c:strRef>
              <c:f>'bird data'!$A$41</c:f>
              <c:strCache>
                <c:ptCount val="1"/>
                <c:pt idx="0">
                  <c:v>Common sandpiper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data'!$B$41:$G$41</c:f>
              <c:numCache/>
            </c:numRef>
          </c:val>
          <c:smooth val="0"/>
        </c:ser>
        <c:ser>
          <c:idx val="38"/>
          <c:order val="38"/>
          <c:tx>
            <c:strRef>
              <c:f>'bird data'!$A$42</c:f>
              <c:strCache>
                <c:ptCount val="1"/>
                <c:pt idx="0">
                  <c:v>hummingbird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data'!$B$42:$G$42</c:f>
              <c:numCache/>
            </c:numRef>
          </c:val>
          <c:smooth val="0"/>
        </c:ser>
        <c:ser>
          <c:idx val="39"/>
          <c:order val="39"/>
          <c:tx>
            <c:strRef>
              <c:f>'bird data'!$A$43</c:f>
              <c:strCache>
                <c:ptCount val="1"/>
                <c:pt idx="0">
                  <c:v>common yellowthroat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data'!$B$43:$G$43</c:f>
              <c:numCache/>
            </c:numRef>
          </c:val>
          <c:smooth val="0"/>
        </c:ser>
        <c:ser>
          <c:idx val="40"/>
          <c:order val="40"/>
          <c:tx>
            <c:strRef>
              <c:f>'bird data'!$A$44</c:f>
              <c:strCache>
                <c:ptCount val="1"/>
                <c:pt idx="0">
                  <c:v>flycatcher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data'!$B$44:$G$44</c:f>
              <c:numCache/>
            </c:numRef>
          </c:val>
          <c:smooth val="0"/>
        </c:ser>
        <c:ser>
          <c:idx val="41"/>
          <c:order val="41"/>
          <c:tx>
            <c:strRef>
              <c:f>'bird data'!$A$45</c:f>
              <c:strCache>
                <c:ptCount val="1"/>
                <c:pt idx="0">
                  <c:v>california towhee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data'!$B$45:$G$45</c:f>
              <c:numCache/>
            </c:numRef>
          </c:val>
          <c:smooth val="0"/>
        </c:ser>
        <c:ser>
          <c:idx val="42"/>
          <c:order val="42"/>
          <c:tx>
            <c:strRef>
              <c:f>'bird data'!$A$46</c:f>
              <c:strCache>
                <c:ptCount val="1"/>
                <c:pt idx="0">
                  <c:v>black skimmer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data'!$B$46:$G$46</c:f>
              <c:numCache/>
            </c:numRef>
          </c:val>
          <c:smooth val="0"/>
        </c:ser>
        <c:ser>
          <c:idx val="43"/>
          <c:order val="43"/>
          <c:tx>
            <c:strRef>
              <c:f>'bird data'!$A$47</c:f>
              <c:strCache>
                <c:ptCount val="1"/>
                <c:pt idx="0">
                  <c:v>marsh wren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data'!$B$47:$G$47</c:f>
              <c:numCache/>
            </c:numRef>
          </c:val>
          <c:smooth val="0"/>
        </c:ser>
        <c:ser>
          <c:idx val="44"/>
          <c:order val="44"/>
          <c:tx>
            <c:strRef>
              <c:f>'bird data'!$A$48</c:f>
              <c:strCache>
                <c:ptCount val="1"/>
                <c:pt idx="0">
                  <c:v>northern mocking bird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data'!$B$48:$G$48</c:f>
              <c:numCache/>
            </c:numRef>
          </c:val>
          <c:smooth val="0"/>
        </c:ser>
        <c:ser>
          <c:idx val="45"/>
          <c:order val="45"/>
          <c:tx>
            <c:strRef>
              <c:f>'bird data'!$A$49</c:f>
              <c:strCache>
                <c:ptCount val="1"/>
                <c:pt idx="0">
                  <c:v>Lightfooted Clapperail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strRef>
              <c:f>'bird data'!$B$3:$G$3</c:f>
              <c:strCache/>
            </c:strRef>
          </c:cat>
          <c:val>
            <c:numRef>
              <c:f>'bird data'!$B$49:$G$49</c:f>
              <c:numCache/>
            </c:numRef>
          </c:val>
          <c:smooth val="0"/>
        </c:ser>
        <c:marker val="1"/>
        <c:axId val="9139658"/>
        <c:axId val="15148059"/>
      </c:lineChart>
      <c:catAx>
        <c:axId val="9139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48059"/>
        <c:crosses val="autoZero"/>
        <c:auto val="1"/>
        <c:lblOffset val="100"/>
        <c:tickLblSkip val="1"/>
        <c:noMultiLvlLbl val="0"/>
      </c:catAx>
      <c:valAx>
        <c:axId val="151480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Birds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396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"/>
          <c:y val="0.64575"/>
          <c:w val="0.9555"/>
          <c:h val="0.3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Frequently Sighted Birds 2008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835"/>
          <c:w val="0.94925"/>
          <c:h val="0.552"/>
        </c:manualLayout>
      </c:layout>
      <c:lineChart>
        <c:grouping val="standard"/>
        <c:varyColors val="0"/>
        <c:ser>
          <c:idx val="0"/>
          <c:order val="0"/>
          <c:tx>
            <c:strRef>
              <c:f>'bird data'!$A$4</c:f>
              <c:strCache>
                <c:ptCount val="1"/>
                <c:pt idx="0">
                  <c:v>Osprey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data'!$B$4:$M$4</c:f>
              <c:numCache/>
            </c:numRef>
          </c:val>
          <c:smooth val="0"/>
        </c:ser>
        <c:ser>
          <c:idx val="1"/>
          <c:order val="1"/>
          <c:tx>
            <c:strRef>
              <c:f>'bird data'!$A$5</c:f>
              <c:strCache>
                <c:ptCount val="1"/>
                <c:pt idx="0">
                  <c:v>Bufflehead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data'!$B$5:$M$5</c:f>
              <c:numCache/>
            </c:numRef>
          </c:val>
          <c:smooth val="0"/>
        </c:ser>
        <c:ser>
          <c:idx val="2"/>
          <c:order val="2"/>
          <c:tx>
            <c:strRef>
              <c:f>'bird data'!$A$7</c:f>
              <c:strCache>
                <c:ptCount val="1"/>
                <c:pt idx="0">
                  <c:v>Brown pelican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data'!$B$7:$M$7</c:f>
              <c:numCache/>
            </c:numRef>
          </c:val>
          <c:smooth val="0"/>
        </c:ser>
        <c:ser>
          <c:idx val="3"/>
          <c:order val="3"/>
          <c:tx>
            <c:strRef>
              <c:f>'bird data'!$A$8</c:f>
              <c:strCache>
                <c:ptCount val="1"/>
                <c:pt idx="0">
                  <c:v>Great Blue Heron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data'!$B$8:$M$8</c:f>
              <c:numCache/>
            </c:numRef>
          </c:val>
          <c:smooth val="0"/>
        </c:ser>
        <c:ser>
          <c:idx val="4"/>
          <c:order val="4"/>
          <c:tx>
            <c:strRef>
              <c:f>'bird data'!$A$9</c:f>
              <c:strCache>
                <c:ptCount val="1"/>
                <c:pt idx="0">
                  <c:v>Turkey vulture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data'!$B$9:$M$9</c:f>
              <c:numCache/>
            </c:numRef>
          </c:val>
          <c:smooth val="0"/>
        </c:ser>
        <c:ser>
          <c:idx val="5"/>
          <c:order val="5"/>
          <c:tx>
            <c:strRef>
              <c:f>'bird data'!$A$10</c:f>
              <c:strCache>
                <c:ptCount val="1"/>
                <c:pt idx="0">
                  <c:v>American crow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data'!$B$10:$M$10</c:f>
              <c:numCache/>
            </c:numRef>
          </c:val>
          <c:smooth val="0"/>
        </c:ser>
        <c:ser>
          <c:idx val="6"/>
          <c:order val="6"/>
          <c:tx>
            <c:strRef>
              <c:f>'bird data'!$A$11</c:f>
              <c:strCache>
                <c:ptCount val="1"/>
                <c:pt idx="0">
                  <c:v>gull sp.?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data'!$B$11:$M$11</c:f>
              <c:numCache/>
            </c:numRef>
          </c:val>
          <c:smooth val="0"/>
        </c:ser>
        <c:ser>
          <c:idx val="7"/>
          <c:order val="7"/>
          <c:tx>
            <c:strRef>
              <c:f>'bird data'!$A$12</c:f>
              <c:strCache>
                <c:ptCount val="1"/>
                <c:pt idx="0">
                  <c:v>Western gulls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data'!$B$12:$M$12</c:f>
              <c:numCache/>
            </c:numRef>
          </c:val>
          <c:smooth val="0"/>
        </c:ser>
        <c:ser>
          <c:idx val="8"/>
          <c:order val="8"/>
          <c:tx>
            <c:strRef>
              <c:f>'bird data'!$A$13</c:f>
              <c:strCache>
                <c:ptCount val="1"/>
                <c:pt idx="0">
                  <c:v>American coot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data'!$B$13:$M$13</c:f>
              <c:numCache/>
            </c:numRef>
          </c:val>
          <c:smooth val="0"/>
        </c:ser>
        <c:ser>
          <c:idx val="9"/>
          <c:order val="9"/>
          <c:tx>
            <c:strRef>
              <c:f>'bird data'!$A$14</c:f>
              <c:strCache>
                <c:ptCount val="1"/>
                <c:pt idx="0">
                  <c:v>Cormorant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data'!$B$14:$M$14</c:f>
              <c:numCache/>
            </c:numRef>
          </c:val>
          <c:smooth val="0"/>
        </c:ser>
        <c:ser>
          <c:idx val="11"/>
          <c:order val="10"/>
          <c:tx>
            <c:strRef>
              <c:f>'bird data'!$A$16</c:f>
              <c:strCache>
                <c:ptCount val="1"/>
                <c:pt idx="0">
                  <c:v>Snowy Egret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data'!$B$16:$M$16</c:f>
              <c:numCache/>
            </c:numRef>
          </c:val>
          <c:smooth val="0"/>
        </c:ser>
        <c:ser>
          <c:idx val="12"/>
          <c:order val="11"/>
          <c:tx>
            <c:strRef>
              <c:f>'bird data'!$A$17</c:f>
              <c:strCache>
                <c:ptCount val="1"/>
                <c:pt idx="0">
                  <c:v>Mallard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data'!$B$17:$M$17</c:f>
              <c:numCache/>
            </c:numRef>
          </c:val>
          <c:smooth val="0"/>
        </c:ser>
        <c:ser>
          <c:idx val="13"/>
          <c:order val="12"/>
          <c:tx>
            <c:strRef>
              <c:f>'bird data'!$A$18</c:f>
              <c:strCache>
                <c:ptCount val="1"/>
                <c:pt idx="0">
                  <c:v>Great White Egret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data'!$B$18:$M$18</c:f>
              <c:numCache/>
            </c:numRef>
          </c:val>
          <c:smooth val="0"/>
        </c:ser>
        <c:ser>
          <c:idx val="14"/>
          <c:order val="13"/>
          <c:tx>
            <c:strRef>
              <c:f>'bird data'!$A$25</c:f>
              <c:strCache>
                <c:ptCount val="1"/>
                <c:pt idx="0">
                  <c:v>Caspian Tern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data'!$B$25:$M$25</c:f>
              <c:numCache/>
            </c:numRef>
          </c:val>
          <c:smooth val="0"/>
        </c:ser>
        <c:ser>
          <c:idx val="15"/>
          <c:order val="14"/>
          <c:tx>
            <c:strRef>
              <c:f>'bird data'!$A$26</c:f>
              <c:strCache>
                <c:ptCount val="1"/>
                <c:pt idx="0">
                  <c:v>tern sp. 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CC99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data'!$B$26:$M$26</c:f>
              <c:numCache/>
            </c:numRef>
          </c:val>
          <c:smooth val="0"/>
        </c:ser>
        <c:ser>
          <c:idx val="16"/>
          <c:order val="15"/>
          <c:tx>
            <c:strRef>
              <c:f>'bird data'!$A$27</c:f>
              <c:strCache>
                <c:ptCount val="1"/>
                <c:pt idx="0">
                  <c:v>Black Phoebe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data'!$B$27:$M$27</c:f>
              <c:numCache/>
            </c:numRef>
          </c:val>
          <c:smooth val="0"/>
        </c:ser>
        <c:ser>
          <c:idx val="17"/>
          <c:order val="16"/>
          <c:tx>
            <c:strRef>
              <c:f>'bird data'!$A$28</c:f>
              <c:strCache>
                <c:ptCount val="1"/>
                <c:pt idx="0">
                  <c:v>American Wigeon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data'!$B$28:$M$28</c:f>
              <c:numCache/>
            </c:numRef>
          </c:val>
          <c:smooth val="0"/>
        </c:ser>
        <c:ser>
          <c:idx val="18"/>
          <c:order val="17"/>
          <c:tx>
            <c:strRef>
              <c:f>'bird data'!$A$29</c:f>
              <c:strCache>
                <c:ptCount val="1"/>
                <c:pt idx="0">
                  <c:v>Belted Kingfisher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data'!$B$29:$M$29</c:f>
              <c:numCache/>
            </c:numRef>
          </c:val>
          <c:smooth val="0"/>
        </c:ser>
        <c:ser>
          <c:idx val="19"/>
          <c:order val="18"/>
          <c:tx>
            <c:strRef>
              <c:f>'bird data'!$A$30</c:f>
              <c:strCache>
                <c:ptCount val="1"/>
                <c:pt idx="0">
                  <c:v>swallows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data'!$B$30:$M$30</c:f>
              <c:numCache/>
            </c:numRef>
          </c:val>
          <c:smooth val="0"/>
        </c:ser>
        <c:ser>
          <c:idx val="20"/>
          <c:order val="19"/>
          <c:tx>
            <c:strRef>
              <c:f>'bird data'!$A$31</c:f>
              <c:strCache>
                <c:ptCount val="1"/>
                <c:pt idx="0">
                  <c:v>House finch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data'!$B$31:$M$31</c:f>
              <c:numCache/>
            </c:numRef>
          </c:val>
          <c:smooth val="0"/>
        </c:ser>
        <c:ser>
          <c:idx val="21"/>
          <c:order val="20"/>
          <c:tx>
            <c:strRef>
              <c:f>'bird data'!$A$32</c:f>
              <c:strCache>
                <c:ptCount val="1"/>
                <c:pt idx="0">
                  <c:v>Common raven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data'!$B$32:$M$32</c:f>
              <c:numCache/>
            </c:numRef>
          </c:val>
          <c:smooth val="0"/>
        </c:ser>
        <c:ser>
          <c:idx val="22"/>
          <c:order val="21"/>
          <c:tx>
            <c:strRef>
              <c:f>'bird data'!$A$33</c:f>
              <c:strCache>
                <c:ptCount val="1"/>
                <c:pt idx="0">
                  <c:v>Mourning Dove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666699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data'!$B$33:$M$33</c:f>
              <c:numCache/>
            </c:numRef>
          </c:val>
          <c:smooth val="0"/>
        </c:ser>
        <c:ser>
          <c:idx val="24"/>
          <c:order val="22"/>
          <c:tx>
            <c:strRef>
              <c:f>'bird data'!$A$36</c:f>
              <c:strCache>
                <c:ptCount val="1"/>
                <c:pt idx="0">
                  <c:v>Forsters tern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3366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data'!$B$36:$M$36</c:f>
              <c:numCache/>
            </c:numRef>
          </c:val>
          <c:smooth val="0"/>
        </c:ser>
        <c:ser>
          <c:idx val="25"/>
          <c:order val="23"/>
          <c:tx>
            <c:strRef>
              <c:f>'bird data'!$A$37</c:f>
              <c:strCache>
                <c:ptCount val="1"/>
                <c:pt idx="0">
                  <c:v>Killdeer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data'!$B$37:$M$37</c:f>
              <c:numCache/>
            </c:numRef>
          </c:val>
          <c:smooth val="0"/>
        </c:ser>
        <c:ser>
          <c:idx val="26"/>
          <c:order val="24"/>
          <c:tx>
            <c:strRef>
              <c:f>'bird data'!$A$38</c:f>
              <c:strCache>
                <c:ptCount val="1"/>
                <c:pt idx="0">
                  <c:v>Willet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3300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data'!$B$38:$M$38</c:f>
              <c:numCache/>
            </c:numRef>
          </c:val>
          <c:smooth val="0"/>
        </c:ser>
        <c:ser>
          <c:idx val="28"/>
          <c:order val="25"/>
          <c:tx>
            <c:strRef>
              <c:f>'bird data'!$A$41</c:f>
              <c:strCache>
                <c:ptCount val="1"/>
                <c:pt idx="0">
                  <c:v>Common sandpiper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data'!$B$41:$M$41</c:f>
              <c:numCache/>
            </c:numRef>
          </c:val>
          <c:smooth val="0"/>
        </c:ser>
        <c:ser>
          <c:idx val="29"/>
          <c:order val="26"/>
          <c:tx>
            <c:strRef>
              <c:f>'bird data'!$A$46</c:f>
              <c:strCache>
                <c:ptCount val="1"/>
                <c:pt idx="0">
                  <c:v>black skimmer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'bird data'!$B$3:$M$3</c:f>
              <c:strCache/>
            </c:strRef>
          </c:cat>
          <c:val>
            <c:numRef>
              <c:f>'bird data'!$B$46:$M$46</c:f>
              <c:numCache/>
            </c:numRef>
          </c:val>
          <c:smooth val="0"/>
        </c:ser>
        <c:marker val="1"/>
        <c:axId val="2114804"/>
        <c:axId val="19033237"/>
      </c:lineChart>
      <c:catAx>
        <c:axId val="2114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33237"/>
        <c:crosses val="autoZero"/>
        <c:auto val="1"/>
        <c:lblOffset val="100"/>
        <c:tickLblSkip val="1"/>
        <c:noMultiLvlLbl val="0"/>
      </c:catAx>
      <c:valAx>
        <c:axId val="19033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Birds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4804"/>
        <c:crossesAt val="1"/>
        <c:crossBetween val="between"/>
        <c:dispUnits/>
      </c:valAx>
      <c:spPr>
        <a:solidFill>
          <a:srgbClr val="969696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4"/>
          <c:y val="0.71575"/>
          <c:w val="0.975"/>
          <c:h val="0.2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Bird Data Jul-Dec 2008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0825"/>
          <c:w val="0.941"/>
          <c:h val="0.54275"/>
        </c:manualLayout>
      </c:layout>
      <c:lineChart>
        <c:grouping val="standard"/>
        <c:varyColors val="0"/>
        <c:ser>
          <c:idx val="0"/>
          <c:order val="0"/>
          <c:tx>
            <c:strRef>
              <c:f>'bird data'!$A$4</c:f>
              <c:strCache>
                <c:ptCount val="1"/>
                <c:pt idx="0">
                  <c:v>Osprey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'bird data'!$H$3:$M$3</c:f>
              <c:strCache/>
            </c:strRef>
          </c:cat>
          <c:val>
            <c:numRef>
              <c:f>'bird data'!$H$4:$M$4</c:f>
              <c:numCache/>
            </c:numRef>
          </c:val>
          <c:smooth val="0"/>
        </c:ser>
        <c:ser>
          <c:idx val="1"/>
          <c:order val="1"/>
          <c:tx>
            <c:strRef>
              <c:f>'bird data'!$A$5</c:f>
              <c:strCache>
                <c:ptCount val="1"/>
                <c:pt idx="0">
                  <c:v>Bufflehead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'bird data'!$H$3:$M$3</c:f>
              <c:strCache/>
            </c:strRef>
          </c:cat>
          <c:val>
            <c:numRef>
              <c:f>'bird data'!$H$5:$M$5</c:f>
              <c:numCache/>
            </c:numRef>
          </c:val>
          <c:smooth val="0"/>
        </c:ser>
        <c:ser>
          <c:idx val="2"/>
          <c:order val="2"/>
          <c:tx>
            <c:strRef>
              <c:f>'bird data'!$A$6</c:f>
              <c:strCache>
                <c:ptCount val="1"/>
                <c:pt idx="0">
                  <c:v>W.Grebe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'bird data'!$H$3:$M$3</c:f>
              <c:strCache/>
            </c:strRef>
          </c:cat>
          <c:val>
            <c:numRef>
              <c:f>'bird data'!$H$6:$M$6</c:f>
              <c:numCache/>
            </c:numRef>
          </c:val>
          <c:smooth val="0"/>
        </c:ser>
        <c:ser>
          <c:idx val="3"/>
          <c:order val="3"/>
          <c:tx>
            <c:strRef>
              <c:f>'bird data'!$A$7</c:f>
              <c:strCache>
                <c:ptCount val="1"/>
                <c:pt idx="0">
                  <c:v>Brown pelican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'bird data'!$H$3:$M$3</c:f>
              <c:strCache/>
            </c:strRef>
          </c:cat>
          <c:val>
            <c:numRef>
              <c:f>'bird data'!$H$7:$M$7</c:f>
              <c:numCache/>
            </c:numRef>
          </c:val>
          <c:smooth val="0"/>
        </c:ser>
        <c:ser>
          <c:idx val="4"/>
          <c:order val="4"/>
          <c:tx>
            <c:strRef>
              <c:f>'bird data'!$A$8</c:f>
              <c:strCache>
                <c:ptCount val="1"/>
                <c:pt idx="0">
                  <c:v>Great Blue Heron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'bird data'!$H$3:$M$3</c:f>
              <c:strCache/>
            </c:strRef>
          </c:cat>
          <c:val>
            <c:numRef>
              <c:f>'bird data'!$H$8:$M$8</c:f>
              <c:numCache/>
            </c:numRef>
          </c:val>
          <c:smooth val="0"/>
        </c:ser>
        <c:ser>
          <c:idx val="5"/>
          <c:order val="5"/>
          <c:tx>
            <c:strRef>
              <c:f>'bird data'!$A$9</c:f>
              <c:strCache>
                <c:ptCount val="1"/>
                <c:pt idx="0">
                  <c:v>Turkey vulture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'bird data'!$H$3:$M$3</c:f>
              <c:strCache/>
            </c:strRef>
          </c:cat>
          <c:val>
            <c:numRef>
              <c:f>'bird data'!$H$9:$M$9</c:f>
              <c:numCache/>
            </c:numRef>
          </c:val>
          <c:smooth val="0"/>
        </c:ser>
        <c:ser>
          <c:idx val="6"/>
          <c:order val="6"/>
          <c:tx>
            <c:strRef>
              <c:f>'bird data'!$A$10</c:f>
              <c:strCache>
                <c:ptCount val="1"/>
                <c:pt idx="0">
                  <c:v>American crow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'bird data'!$H$3:$M$3</c:f>
              <c:strCache/>
            </c:strRef>
          </c:cat>
          <c:val>
            <c:numRef>
              <c:f>'bird data'!$H$10:$M$10</c:f>
              <c:numCache/>
            </c:numRef>
          </c:val>
          <c:smooth val="0"/>
        </c:ser>
        <c:ser>
          <c:idx val="7"/>
          <c:order val="7"/>
          <c:tx>
            <c:strRef>
              <c:f>'bird data'!$A$11</c:f>
              <c:strCache>
                <c:ptCount val="1"/>
                <c:pt idx="0">
                  <c:v>gull sp.?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'bird data'!$H$3:$M$3</c:f>
              <c:strCache/>
            </c:strRef>
          </c:cat>
          <c:val>
            <c:numRef>
              <c:f>'bird data'!$H$11:$M$11</c:f>
              <c:numCache/>
            </c:numRef>
          </c:val>
          <c:smooth val="0"/>
        </c:ser>
        <c:ser>
          <c:idx val="8"/>
          <c:order val="8"/>
          <c:tx>
            <c:strRef>
              <c:f>'bird data'!$A$12</c:f>
              <c:strCache>
                <c:ptCount val="1"/>
                <c:pt idx="0">
                  <c:v>Western gulls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'bird data'!$H$3:$M$3</c:f>
              <c:strCache/>
            </c:strRef>
          </c:cat>
          <c:val>
            <c:numRef>
              <c:f>'bird data'!$H$12:$M$12</c:f>
              <c:numCache/>
            </c:numRef>
          </c:val>
          <c:smooth val="0"/>
        </c:ser>
        <c:ser>
          <c:idx val="9"/>
          <c:order val="9"/>
          <c:tx>
            <c:strRef>
              <c:f>'bird data'!$A$13</c:f>
              <c:strCache>
                <c:ptCount val="1"/>
                <c:pt idx="0">
                  <c:v>American coot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'bird data'!$H$3:$M$3</c:f>
              <c:strCache/>
            </c:strRef>
          </c:cat>
          <c:val>
            <c:numRef>
              <c:f>'bird data'!$H$13:$M$13</c:f>
              <c:numCache/>
            </c:numRef>
          </c:val>
          <c:smooth val="0"/>
        </c:ser>
        <c:ser>
          <c:idx val="10"/>
          <c:order val="10"/>
          <c:tx>
            <c:strRef>
              <c:f>'bird data'!$A$14</c:f>
              <c:strCache>
                <c:ptCount val="1"/>
                <c:pt idx="0">
                  <c:v>Cormorant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'bird data'!$H$3:$M$3</c:f>
              <c:strCache/>
            </c:strRef>
          </c:cat>
          <c:val>
            <c:numRef>
              <c:f>'bird data'!$H$14:$M$14</c:f>
              <c:numCache/>
            </c:numRef>
          </c:val>
          <c:smooth val="0"/>
        </c:ser>
        <c:ser>
          <c:idx val="11"/>
          <c:order val="11"/>
          <c:tx>
            <c:strRef>
              <c:f>'bird data'!$A$15</c:f>
              <c:strCache>
                <c:ptCount val="1"/>
                <c:pt idx="0">
                  <c:v>Common egret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cat>
            <c:strRef>
              <c:f>'bird data'!$H$3:$M$3</c:f>
              <c:strCache/>
            </c:strRef>
          </c:cat>
          <c:val>
            <c:numRef>
              <c:f>'bird data'!$H$15:$M$15</c:f>
              <c:numCache/>
            </c:numRef>
          </c:val>
          <c:smooth val="0"/>
        </c:ser>
        <c:ser>
          <c:idx val="12"/>
          <c:order val="12"/>
          <c:tx>
            <c:strRef>
              <c:f>'bird data'!$A$16</c:f>
              <c:strCache>
                <c:ptCount val="1"/>
                <c:pt idx="0">
                  <c:v>Snowy Egret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cat>
            <c:strRef>
              <c:f>'bird data'!$H$3:$M$3</c:f>
              <c:strCache/>
            </c:strRef>
          </c:cat>
          <c:val>
            <c:numRef>
              <c:f>'bird data'!$H$16:$M$16</c:f>
              <c:numCache/>
            </c:numRef>
          </c:val>
          <c:smooth val="0"/>
        </c:ser>
        <c:ser>
          <c:idx val="13"/>
          <c:order val="13"/>
          <c:tx>
            <c:strRef>
              <c:f>'bird data'!$A$17</c:f>
              <c:strCache>
                <c:ptCount val="1"/>
                <c:pt idx="0">
                  <c:v>Mallard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cat>
            <c:strRef>
              <c:f>'bird data'!$H$3:$M$3</c:f>
              <c:strCache/>
            </c:strRef>
          </c:cat>
          <c:val>
            <c:numRef>
              <c:f>'bird data'!$H$17:$M$17</c:f>
              <c:numCache/>
            </c:numRef>
          </c:val>
          <c:smooth val="0"/>
        </c:ser>
        <c:ser>
          <c:idx val="14"/>
          <c:order val="14"/>
          <c:tx>
            <c:strRef>
              <c:f>'bird data'!$A$18</c:f>
              <c:strCache>
                <c:ptCount val="1"/>
                <c:pt idx="0">
                  <c:v>Great White Egret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'bird data'!$H$3:$M$3</c:f>
              <c:strCache/>
            </c:strRef>
          </c:cat>
          <c:val>
            <c:numRef>
              <c:f>'bird data'!$H$18:$M$18</c:f>
              <c:numCache/>
            </c:numRef>
          </c:val>
          <c:smooth val="0"/>
        </c:ser>
        <c:ser>
          <c:idx val="15"/>
          <c:order val="15"/>
          <c:tx>
            <c:strRef>
              <c:f>'bird data'!$A$19</c:f>
              <c:strCache>
                <c:ptCount val="1"/>
                <c:pt idx="0">
                  <c:v>American Avocet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CC99"/>
                </a:solidFill>
              </a:ln>
            </c:spPr>
          </c:marker>
          <c:cat>
            <c:strRef>
              <c:f>'bird data'!$H$3:$M$3</c:f>
              <c:strCache/>
            </c:strRef>
          </c:cat>
          <c:val>
            <c:numRef>
              <c:f>'bird data'!$H$19:$M$19</c:f>
              <c:numCache/>
            </c:numRef>
          </c:val>
          <c:smooth val="0"/>
        </c:ser>
        <c:ser>
          <c:idx val="16"/>
          <c:order val="16"/>
          <c:tx>
            <c:strRef>
              <c:f>'bird data'!$A$20</c:f>
              <c:strCache>
                <c:ptCount val="1"/>
                <c:pt idx="0">
                  <c:v>Ruddy Duck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'bird data'!$H$3:$M$3</c:f>
              <c:strCache/>
            </c:strRef>
          </c:cat>
          <c:val>
            <c:numRef>
              <c:f>'bird data'!$H$20:$M$20</c:f>
              <c:numCache/>
            </c:numRef>
          </c:val>
          <c:smooth val="0"/>
        </c:ser>
        <c:ser>
          <c:idx val="17"/>
          <c:order val="17"/>
          <c:tx>
            <c:strRef>
              <c:f>'bird data'!$A$21</c:f>
              <c:strCache>
                <c:ptCount val="1"/>
                <c:pt idx="0">
                  <c:v>Cinnamon Teal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cat>
            <c:strRef>
              <c:f>'bird data'!$H$3:$M$3</c:f>
              <c:strCache/>
            </c:strRef>
          </c:cat>
          <c:val>
            <c:numRef>
              <c:f>'bird data'!$H$21:$M$21</c:f>
              <c:numCache/>
            </c:numRef>
          </c:val>
          <c:smooth val="0"/>
        </c:ser>
        <c:ser>
          <c:idx val="18"/>
          <c:order val="18"/>
          <c:tx>
            <c:strRef>
              <c:f>'bird data'!$A$22</c:f>
              <c:strCache>
                <c:ptCount val="1"/>
                <c:pt idx="0">
                  <c:v>Green Winged Teal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'bird data'!$H$3:$M$3</c:f>
              <c:strCache/>
            </c:strRef>
          </c:cat>
          <c:val>
            <c:numRef>
              <c:f>'bird data'!$H$22:$M$22</c:f>
              <c:numCache/>
            </c:numRef>
          </c:val>
          <c:smooth val="0"/>
        </c:ser>
        <c:ser>
          <c:idx val="19"/>
          <c:order val="19"/>
          <c:tx>
            <c:strRef>
              <c:f>'bird data'!$A$23</c:f>
              <c:strCache>
                <c:ptCount val="1"/>
                <c:pt idx="0">
                  <c:v>Eared Grebe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'bird data'!$H$3:$M$3</c:f>
              <c:strCache/>
            </c:strRef>
          </c:cat>
          <c:val>
            <c:numRef>
              <c:f>'bird data'!$H$23:$M$23</c:f>
              <c:numCache/>
            </c:numRef>
          </c:val>
          <c:smooth val="0"/>
        </c:ser>
        <c:ser>
          <c:idx val="20"/>
          <c:order val="20"/>
          <c:tx>
            <c:strRef>
              <c:f>'bird data'!$A$24</c:f>
              <c:strCache>
                <c:ptCount val="1"/>
                <c:pt idx="0">
                  <c:v>Pied-billed grebe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'bird data'!$H$3:$M$3</c:f>
              <c:strCache/>
            </c:strRef>
          </c:cat>
          <c:val>
            <c:numRef>
              <c:f>'bird data'!$H$24:$M$24</c:f>
              <c:numCache/>
            </c:numRef>
          </c:val>
          <c:smooth val="0"/>
        </c:ser>
        <c:ser>
          <c:idx val="21"/>
          <c:order val="21"/>
          <c:tx>
            <c:strRef>
              <c:f>'bird data'!$A$25</c:f>
              <c:strCache>
                <c:ptCount val="1"/>
                <c:pt idx="0">
                  <c:v>Caspian Tern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'bird data'!$H$3:$M$3</c:f>
              <c:strCache/>
            </c:strRef>
          </c:cat>
          <c:val>
            <c:numRef>
              <c:f>'bird data'!$H$25:$M$25</c:f>
              <c:numCache/>
            </c:numRef>
          </c:val>
          <c:smooth val="0"/>
        </c:ser>
        <c:ser>
          <c:idx val="22"/>
          <c:order val="22"/>
          <c:tx>
            <c:strRef>
              <c:f>'bird data'!$A$26</c:f>
              <c:strCache>
                <c:ptCount val="1"/>
                <c:pt idx="0">
                  <c:v>tern sp. 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666699"/>
                </a:solidFill>
              </a:ln>
            </c:spPr>
          </c:marker>
          <c:cat>
            <c:strRef>
              <c:f>'bird data'!$H$3:$M$3</c:f>
              <c:strCache/>
            </c:strRef>
          </c:cat>
          <c:val>
            <c:numRef>
              <c:f>'bird data'!$H$26:$M$26</c:f>
              <c:numCache/>
            </c:numRef>
          </c:val>
          <c:smooth val="0"/>
        </c:ser>
        <c:ser>
          <c:idx val="23"/>
          <c:order val="23"/>
          <c:tx>
            <c:strRef>
              <c:f>'bird data'!$A$27</c:f>
              <c:strCache>
                <c:ptCount val="1"/>
                <c:pt idx="0">
                  <c:v>Black Phoebe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'bird data'!$H$3:$M$3</c:f>
              <c:strCache/>
            </c:strRef>
          </c:cat>
          <c:val>
            <c:numRef>
              <c:f>'bird data'!$H$27:$M$27</c:f>
              <c:numCache/>
            </c:numRef>
          </c:val>
          <c:smooth val="0"/>
        </c:ser>
        <c:ser>
          <c:idx val="24"/>
          <c:order val="24"/>
          <c:tx>
            <c:strRef>
              <c:f>'bird data'!$A$28</c:f>
              <c:strCache>
                <c:ptCount val="1"/>
                <c:pt idx="0">
                  <c:v>American Wigeon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3366"/>
                </a:solidFill>
              </a:ln>
            </c:spPr>
          </c:marker>
          <c:cat>
            <c:strRef>
              <c:f>'bird data'!$H$3:$M$3</c:f>
              <c:strCache/>
            </c:strRef>
          </c:cat>
          <c:val>
            <c:numRef>
              <c:f>'bird data'!$H$28:$M$28</c:f>
              <c:numCache/>
            </c:numRef>
          </c:val>
          <c:smooth val="0"/>
        </c:ser>
        <c:ser>
          <c:idx val="25"/>
          <c:order val="25"/>
          <c:tx>
            <c:strRef>
              <c:f>'bird data'!$A$29</c:f>
              <c:strCache>
                <c:ptCount val="1"/>
                <c:pt idx="0">
                  <c:v>Belted Kingfisher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'bird data'!$H$3:$M$3</c:f>
              <c:strCache/>
            </c:strRef>
          </c:cat>
          <c:val>
            <c:numRef>
              <c:f>'bird data'!$H$29:$M$29</c:f>
              <c:numCache/>
            </c:numRef>
          </c:val>
          <c:smooth val="0"/>
        </c:ser>
        <c:ser>
          <c:idx val="26"/>
          <c:order val="26"/>
          <c:tx>
            <c:strRef>
              <c:f>'bird data'!$A$30</c:f>
              <c:strCache>
                <c:ptCount val="1"/>
                <c:pt idx="0">
                  <c:v>swallows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3300"/>
                </a:solidFill>
              </a:ln>
            </c:spPr>
          </c:marker>
          <c:cat>
            <c:strRef>
              <c:f>'bird data'!$H$3:$M$3</c:f>
              <c:strCache/>
            </c:strRef>
          </c:cat>
          <c:val>
            <c:numRef>
              <c:f>'bird data'!$H$30:$M$30</c:f>
              <c:numCache/>
            </c:numRef>
          </c:val>
          <c:smooth val="0"/>
        </c:ser>
        <c:ser>
          <c:idx val="27"/>
          <c:order val="27"/>
          <c:tx>
            <c:strRef>
              <c:f>'bird data'!$A$31</c:f>
              <c:strCache>
                <c:ptCount val="1"/>
                <c:pt idx="0">
                  <c:v>House finch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'bird data'!$H$3:$M$3</c:f>
              <c:strCache/>
            </c:strRef>
          </c:cat>
          <c:val>
            <c:numRef>
              <c:f>'bird data'!$H$31:$M$31</c:f>
              <c:numCache/>
            </c:numRef>
          </c:val>
          <c:smooth val="0"/>
        </c:ser>
        <c:ser>
          <c:idx val="28"/>
          <c:order val="28"/>
          <c:tx>
            <c:strRef>
              <c:f>'bird data'!$A$32</c:f>
              <c:strCache>
                <c:ptCount val="1"/>
                <c:pt idx="0">
                  <c:v>Common raven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'bird data'!$H$3:$M$3</c:f>
              <c:strCache/>
            </c:strRef>
          </c:cat>
          <c:val>
            <c:numRef>
              <c:f>'bird data'!$H$32:$M$32</c:f>
              <c:numCache/>
            </c:numRef>
          </c:val>
          <c:smooth val="0"/>
        </c:ser>
        <c:ser>
          <c:idx val="29"/>
          <c:order val="29"/>
          <c:tx>
            <c:strRef>
              <c:f>'bird data'!$A$33</c:f>
              <c:strCache>
                <c:ptCount val="1"/>
                <c:pt idx="0">
                  <c:v>Mourning Dove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'bird data'!$H$3:$M$3</c:f>
              <c:strCache/>
            </c:strRef>
          </c:cat>
          <c:val>
            <c:numRef>
              <c:f>'bird data'!$H$33:$M$33</c:f>
              <c:numCache/>
            </c:numRef>
          </c:val>
          <c:smooth val="0"/>
        </c:ser>
        <c:ser>
          <c:idx val="30"/>
          <c:order val="30"/>
          <c:tx>
            <c:strRef>
              <c:f>'bird data'!$A$34</c:f>
              <c:strCache>
                <c:ptCount val="1"/>
                <c:pt idx="0">
                  <c:v>European starling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99"/>
                </a:solidFill>
              </a:ln>
            </c:spPr>
          </c:marker>
          <c:cat>
            <c:strRef>
              <c:f>'bird data'!$H$3:$M$3</c:f>
              <c:strCache/>
            </c:strRef>
          </c:cat>
          <c:val>
            <c:numRef>
              <c:f>'bird data'!$H$34:$M$34</c:f>
              <c:numCache/>
            </c:numRef>
          </c:val>
          <c:smooth val="0"/>
        </c:ser>
        <c:ser>
          <c:idx val="31"/>
          <c:order val="31"/>
          <c:tx>
            <c:strRef>
              <c:f>'bird data'!$A$35</c:f>
              <c:strCache>
                <c:ptCount val="1"/>
                <c:pt idx="0">
                  <c:v>Marbled godwits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'bird data'!$H$3:$M$3</c:f>
              <c:strCache/>
            </c:strRef>
          </c:cat>
          <c:val>
            <c:numRef>
              <c:f>'bird data'!$H$35:$M$35</c:f>
              <c:numCache/>
            </c:numRef>
          </c:val>
          <c:smooth val="0"/>
        </c:ser>
        <c:ser>
          <c:idx val="32"/>
          <c:order val="32"/>
          <c:tx>
            <c:strRef>
              <c:f>'bird data'!$A$36</c:f>
              <c:strCache>
                <c:ptCount val="1"/>
                <c:pt idx="0">
                  <c:v>Forsters tern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'bird data'!$H$3:$M$3</c:f>
              <c:strCache/>
            </c:strRef>
          </c:cat>
          <c:val>
            <c:numRef>
              <c:f>'bird data'!$H$36:$M$36</c:f>
              <c:numCache/>
            </c:numRef>
          </c:val>
          <c:smooth val="0"/>
        </c:ser>
        <c:ser>
          <c:idx val="33"/>
          <c:order val="33"/>
          <c:tx>
            <c:strRef>
              <c:f>'bird data'!$A$37</c:f>
              <c:strCache>
                <c:ptCount val="1"/>
                <c:pt idx="0">
                  <c:v>Killdeer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'bird data'!$H$3:$M$3</c:f>
              <c:strCache/>
            </c:strRef>
          </c:cat>
          <c:val>
            <c:numRef>
              <c:f>'bird data'!$H$37:$M$37</c:f>
              <c:numCache/>
            </c:numRef>
          </c:val>
          <c:smooth val="0"/>
        </c:ser>
        <c:ser>
          <c:idx val="34"/>
          <c:order val="34"/>
          <c:tx>
            <c:strRef>
              <c:f>'bird data'!$A$38</c:f>
              <c:strCache>
                <c:ptCount val="1"/>
                <c:pt idx="0">
                  <c:v>Willet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'bird data'!$H$3:$M$3</c:f>
              <c:strCache/>
            </c:strRef>
          </c:cat>
          <c:val>
            <c:numRef>
              <c:f>'bird data'!$H$38:$M$38</c:f>
              <c:numCache/>
            </c:numRef>
          </c:val>
          <c:smooth val="0"/>
        </c:ser>
        <c:ser>
          <c:idx val="35"/>
          <c:order val="35"/>
          <c:tx>
            <c:strRef>
              <c:f>'bird data'!$A$39</c:f>
              <c:strCache>
                <c:ptCount val="1"/>
                <c:pt idx="0">
                  <c:v>Long billed curlew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'bird data'!$H$3:$M$3</c:f>
              <c:strCache/>
            </c:strRef>
          </c:cat>
          <c:val>
            <c:numRef>
              <c:f>'bird data'!$H$39:$M$39</c:f>
              <c:numCache/>
            </c:numRef>
          </c:val>
          <c:smooth val="0"/>
        </c:ser>
        <c:ser>
          <c:idx val="36"/>
          <c:order val="36"/>
          <c:tx>
            <c:strRef>
              <c:f>'bird data'!$A$40</c:f>
              <c:strCache>
                <c:ptCount val="1"/>
                <c:pt idx="0">
                  <c:v>Red winged black birds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'bird data'!$H$3:$M$3</c:f>
              <c:strCache/>
            </c:strRef>
          </c:cat>
          <c:val>
            <c:numRef>
              <c:f>'bird data'!$H$40:$M$40</c:f>
              <c:numCache/>
            </c:numRef>
          </c:val>
          <c:smooth val="0"/>
        </c:ser>
        <c:ser>
          <c:idx val="37"/>
          <c:order val="37"/>
          <c:tx>
            <c:strRef>
              <c:f>'bird data'!$A$41</c:f>
              <c:strCache>
                <c:ptCount val="1"/>
                <c:pt idx="0">
                  <c:v>Common sandpiper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'bird data'!$H$3:$M$3</c:f>
              <c:strCache/>
            </c:strRef>
          </c:cat>
          <c:val>
            <c:numRef>
              <c:f>'bird data'!$H$41:$M$41</c:f>
              <c:numCache/>
            </c:numRef>
          </c:val>
          <c:smooth val="0"/>
        </c:ser>
        <c:ser>
          <c:idx val="38"/>
          <c:order val="38"/>
          <c:tx>
            <c:strRef>
              <c:f>'bird data'!$A$42</c:f>
              <c:strCache>
                <c:ptCount val="1"/>
                <c:pt idx="0">
                  <c:v>hummingbird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'bird data'!$H$3:$M$3</c:f>
              <c:strCache/>
            </c:strRef>
          </c:cat>
          <c:val>
            <c:numRef>
              <c:f>'bird data'!$H$42:$M$42</c:f>
              <c:numCache/>
            </c:numRef>
          </c:val>
          <c:smooth val="0"/>
        </c:ser>
        <c:ser>
          <c:idx val="39"/>
          <c:order val="39"/>
          <c:tx>
            <c:strRef>
              <c:f>'bird data'!$A$43</c:f>
              <c:strCache>
                <c:ptCount val="1"/>
                <c:pt idx="0">
                  <c:v>common yellowthroat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'bird data'!$H$3:$M$3</c:f>
              <c:strCache/>
            </c:strRef>
          </c:cat>
          <c:val>
            <c:numRef>
              <c:f>'bird data'!$H$43:$M$43</c:f>
              <c:numCache/>
            </c:numRef>
          </c:val>
          <c:smooth val="0"/>
        </c:ser>
        <c:ser>
          <c:idx val="40"/>
          <c:order val="40"/>
          <c:tx>
            <c:strRef>
              <c:f>'bird data'!$A$44</c:f>
              <c:strCache>
                <c:ptCount val="1"/>
                <c:pt idx="0">
                  <c:v>flycatcher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'bird data'!$H$3:$M$3</c:f>
              <c:strCache/>
            </c:strRef>
          </c:cat>
          <c:val>
            <c:numRef>
              <c:f>'bird data'!$H$44:$M$44</c:f>
              <c:numCache/>
            </c:numRef>
          </c:val>
          <c:smooth val="0"/>
        </c:ser>
        <c:ser>
          <c:idx val="41"/>
          <c:order val="41"/>
          <c:tx>
            <c:strRef>
              <c:f>'bird data'!$A$45</c:f>
              <c:strCache>
                <c:ptCount val="1"/>
                <c:pt idx="0">
                  <c:v>california towhee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'bird data'!$H$3:$M$3</c:f>
              <c:strCache/>
            </c:strRef>
          </c:cat>
          <c:val>
            <c:numRef>
              <c:f>'bird data'!$H$45:$M$45</c:f>
              <c:numCache/>
            </c:numRef>
          </c:val>
          <c:smooth val="0"/>
        </c:ser>
        <c:ser>
          <c:idx val="42"/>
          <c:order val="42"/>
          <c:tx>
            <c:strRef>
              <c:f>'bird data'!$A$46</c:f>
              <c:strCache>
                <c:ptCount val="1"/>
                <c:pt idx="0">
                  <c:v>black skimmer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'bird data'!$H$3:$M$3</c:f>
              <c:strCache/>
            </c:strRef>
          </c:cat>
          <c:val>
            <c:numRef>
              <c:f>'bird data'!$H$46:$M$46</c:f>
              <c:numCache/>
            </c:numRef>
          </c:val>
          <c:smooth val="0"/>
        </c:ser>
        <c:ser>
          <c:idx val="43"/>
          <c:order val="43"/>
          <c:tx>
            <c:strRef>
              <c:f>'bird data'!$A$47</c:f>
              <c:strCache>
                <c:ptCount val="1"/>
                <c:pt idx="0">
                  <c:v>marsh wren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'bird data'!$H$3:$M$3</c:f>
              <c:strCache/>
            </c:strRef>
          </c:cat>
          <c:val>
            <c:numRef>
              <c:f>'bird data'!$H$47:$M$47</c:f>
              <c:numCache/>
            </c:numRef>
          </c:val>
          <c:smooth val="0"/>
        </c:ser>
        <c:ser>
          <c:idx val="44"/>
          <c:order val="44"/>
          <c:tx>
            <c:strRef>
              <c:f>'bird data'!$A$48</c:f>
              <c:strCache>
                <c:ptCount val="1"/>
                <c:pt idx="0">
                  <c:v>northern mocking bird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'bird data'!$H$3:$M$3</c:f>
              <c:strCache/>
            </c:strRef>
          </c:cat>
          <c:val>
            <c:numRef>
              <c:f>'bird data'!$H$48:$M$48</c:f>
              <c:numCache/>
            </c:numRef>
          </c:val>
          <c:smooth val="0"/>
        </c:ser>
        <c:ser>
          <c:idx val="45"/>
          <c:order val="45"/>
          <c:tx>
            <c:strRef>
              <c:f>'bird data'!$A$49</c:f>
              <c:strCache>
                <c:ptCount val="1"/>
                <c:pt idx="0">
                  <c:v>Lightfooted Clapperail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strRef>
              <c:f>'bird data'!$H$3:$M$3</c:f>
              <c:strCache/>
            </c:strRef>
          </c:cat>
          <c:val>
            <c:numRef>
              <c:f>'bird data'!$H$49:$M$49</c:f>
              <c:numCache/>
            </c:numRef>
          </c:val>
          <c:smooth val="0"/>
        </c:ser>
        <c:marker val="1"/>
        <c:axId val="37081406"/>
        <c:axId val="65297199"/>
      </c:lineChart>
      <c:catAx>
        <c:axId val="37081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97199"/>
        <c:crosses val="autoZero"/>
        <c:auto val="1"/>
        <c:lblOffset val="100"/>
        <c:tickLblSkip val="1"/>
        <c:noMultiLvlLbl val="0"/>
      </c:catAx>
      <c:valAx>
        <c:axId val="65297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Birds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814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375"/>
          <c:y val="0.6335"/>
          <c:w val="0.99025"/>
          <c:h val="0.35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Surface Temperature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425"/>
          <c:w val="0.93425"/>
          <c:h val="0.78475"/>
        </c:manualLayout>
      </c:layout>
      <c:lineChart>
        <c:grouping val="standard"/>
        <c:varyColors val="0"/>
        <c:ser>
          <c:idx val="0"/>
          <c:order val="0"/>
          <c:tx>
            <c:strRef>
              <c:f>'WQ Chart Data'!$B$6</c:f>
              <c:strCache>
                <c:ptCount val="1"/>
                <c:pt idx="0">
                  <c:v>Temperature (°C)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('WQ Chart Data'!$C$4:$F$4,'WQ Chart Data'!$G$4:$H$4,'WQ Chart Data'!$J$4:$M$4)</c:f>
              <c:strCache>
                <c:ptCount val="10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Jun</c:v>
                </c:pt>
                <c:pt idx="5">
                  <c:v>Jul</c:v>
                </c:pt>
                <c:pt idx="6">
                  <c:v>Sep</c:v>
                </c:pt>
                <c:pt idx="7">
                  <c:v>Oct</c:v>
                </c:pt>
                <c:pt idx="8">
                  <c:v>Nov</c:v>
                </c:pt>
                <c:pt idx="9">
                  <c:v>Dec</c:v>
                </c:pt>
              </c:strCache>
            </c:strRef>
          </c:cat>
          <c:val>
            <c:numRef>
              <c:f>('WQ Chart Data'!$C$6:$F$6,'WQ Chart Data'!$G$6:$H$6,'WQ Chart Data'!$J$6:$M$6)</c:f>
              <c:numCache>
                <c:ptCount val="10"/>
                <c:pt idx="0">
                  <c:v>14.6</c:v>
                </c:pt>
                <c:pt idx="1">
                  <c:v>14.6</c:v>
                </c:pt>
                <c:pt idx="2">
                  <c:v>12.1</c:v>
                </c:pt>
                <c:pt idx="3">
                  <c:v>20.6</c:v>
                </c:pt>
                <c:pt idx="4">
                  <c:v>18.3</c:v>
                </c:pt>
                <c:pt idx="5">
                  <c:v>24.3</c:v>
                </c:pt>
                <c:pt idx="6">
                  <c:v>23.4</c:v>
                </c:pt>
                <c:pt idx="7">
                  <c:v>19</c:v>
                </c:pt>
                <c:pt idx="8">
                  <c:v>21.1</c:v>
                </c:pt>
                <c:pt idx="9">
                  <c:v>17.2</c:v>
                </c:pt>
              </c:numCache>
            </c:numRef>
          </c:val>
          <c:smooth val="0"/>
        </c:ser>
        <c:marker val="1"/>
        <c:axId val="8849414"/>
        <c:axId val="12535863"/>
      </c:lineChart>
      <c:catAx>
        <c:axId val="8849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35863"/>
        <c:crosses val="autoZero"/>
        <c:auto val="0"/>
        <c:lblOffset val="100"/>
        <c:tickLblSkip val="1"/>
        <c:noMultiLvlLbl val="0"/>
      </c:catAx>
      <c:valAx>
        <c:axId val="12535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(</a:t>
                </a: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°</a:t>
                </a: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494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Salinity At The Surface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2925"/>
          <c:w val="0.9425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'WQ Chart Data'!$B$7</c:f>
              <c:strCache>
                <c:ptCount val="1"/>
                <c:pt idx="0">
                  <c:v>Salinity (ppt)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('WQ Chart Data'!$C$4,'WQ Chart Data'!$D$4,'WQ Chart Data'!$F$4,'WQ Chart Data'!$H$4,'WQ Chart Data'!$J$4,'WQ Chart Data'!$K$4,'WQ Chart Data'!$L$4,'WQ Chart Data'!$M$4)</c:f>
              <c:strCache>
                <c:ptCount val="8"/>
                <c:pt idx="0">
                  <c:v>Jan</c:v>
                </c:pt>
                <c:pt idx="1">
                  <c:v>Feb</c:v>
                </c:pt>
                <c:pt idx="2">
                  <c:v>Apr</c:v>
                </c:pt>
                <c:pt idx="3">
                  <c:v>Jul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Dec</c:v>
                </c:pt>
              </c:strCache>
            </c:strRef>
          </c:cat>
          <c:val>
            <c:numRef>
              <c:f>('WQ Chart Data'!$C$7:$D$7,'WQ Chart Data'!$F$7,'WQ Chart Data'!$H$7,'WQ Chart Data'!$J$7,'WQ Chart Data'!$K$7,'WQ Chart Data'!$L$7,'WQ Chart Data'!$M$7)</c:f>
              <c:numCache>
                <c:ptCount val="8"/>
                <c:pt idx="0">
                  <c:v>30</c:v>
                </c:pt>
                <c:pt idx="1">
                  <c:v>26.9</c:v>
                </c:pt>
                <c:pt idx="2">
                  <c:v>33.2</c:v>
                </c:pt>
                <c:pt idx="3">
                  <c:v>35</c:v>
                </c:pt>
                <c:pt idx="4">
                  <c:v>35</c:v>
                </c:pt>
                <c:pt idx="5">
                  <c:v>32</c:v>
                </c:pt>
                <c:pt idx="6">
                  <c:v>35</c:v>
                </c:pt>
                <c:pt idx="7">
                  <c:v>28.5</c:v>
                </c:pt>
              </c:numCache>
            </c:numRef>
          </c:val>
          <c:smooth val="0"/>
        </c:ser>
        <c:marker val="1"/>
        <c:axId val="45713904"/>
        <c:axId val="8771953"/>
      </c:lineChart>
      <c:catAx>
        <c:axId val="45713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71953"/>
        <c:crosses val="autoZero"/>
        <c:auto val="0"/>
        <c:lblOffset val="100"/>
        <c:tickLblSkip val="1"/>
        <c:noMultiLvlLbl val="0"/>
      </c:catAx>
      <c:valAx>
        <c:axId val="8771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Salinity (ppt)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139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Surface pH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27"/>
          <c:w val="0.94125"/>
          <c:h val="0.85775"/>
        </c:manualLayout>
      </c:layout>
      <c:lineChart>
        <c:grouping val="standard"/>
        <c:varyColors val="0"/>
        <c:ser>
          <c:idx val="0"/>
          <c:order val="0"/>
          <c:tx>
            <c:strRef>
              <c:f>'WQ Chart Data'!$B$9</c:f>
              <c:strCache>
                <c:ptCount val="1"/>
                <c:pt idx="0">
                  <c:v>pH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('WQ Chart Data'!$C$4:$F$4,'WQ Chart Data'!$G$4:$H$4,'WQ Chart Data'!$J$4:$M$4)</c:f>
              <c:strCache>
                <c:ptCount val="10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Jun</c:v>
                </c:pt>
                <c:pt idx="5">
                  <c:v>Jul</c:v>
                </c:pt>
                <c:pt idx="6">
                  <c:v>Sep</c:v>
                </c:pt>
                <c:pt idx="7">
                  <c:v>Oct</c:v>
                </c:pt>
                <c:pt idx="8">
                  <c:v>Nov</c:v>
                </c:pt>
                <c:pt idx="9">
                  <c:v>Dec</c:v>
                </c:pt>
              </c:strCache>
            </c:strRef>
          </c:cat>
          <c:val>
            <c:numRef>
              <c:f>('WQ Chart Data'!$C$9:$F$9,'WQ Chart Data'!$G$9:$H$9,'WQ Chart Data'!$J$9:$M$9)</c:f>
              <c:numCache>
                <c:ptCount val="10"/>
                <c:pt idx="0">
                  <c:v>8.04</c:v>
                </c:pt>
                <c:pt idx="1">
                  <c:v>8.1</c:v>
                </c:pt>
                <c:pt idx="2">
                  <c:v>8.1</c:v>
                </c:pt>
                <c:pt idx="3">
                  <c:v>7.8</c:v>
                </c:pt>
                <c:pt idx="4">
                  <c:v>7.86</c:v>
                </c:pt>
                <c:pt idx="5">
                  <c:v>7.95</c:v>
                </c:pt>
                <c:pt idx="6">
                  <c:v>7.93</c:v>
                </c:pt>
                <c:pt idx="7">
                  <c:v>7.9</c:v>
                </c:pt>
                <c:pt idx="8">
                  <c:v>8.01</c:v>
                </c:pt>
                <c:pt idx="9">
                  <c:v>7.9</c:v>
                </c:pt>
              </c:numCache>
            </c:numRef>
          </c:val>
          <c:smooth val="0"/>
        </c:ser>
        <c:marker val="1"/>
        <c:axId val="11838714"/>
        <c:axId val="39439563"/>
      </c:lineChart>
      <c:catAx>
        <c:axId val="11838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39563"/>
        <c:crosses val="autoZero"/>
        <c:auto val="0"/>
        <c:lblOffset val="100"/>
        <c:tickLblSkip val="1"/>
        <c:noMultiLvlLbl val="0"/>
      </c:catAx>
      <c:valAx>
        <c:axId val="394395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387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Disolved Oxygen At The Surface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27"/>
          <c:w val="0.94125"/>
          <c:h val="0.85775"/>
        </c:manualLayout>
      </c:layout>
      <c:lineChart>
        <c:grouping val="standard"/>
        <c:varyColors val="0"/>
        <c:ser>
          <c:idx val="0"/>
          <c:order val="0"/>
          <c:tx>
            <c:strRef>
              <c:f>'WQ Chart Data'!$B$10</c:f>
              <c:strCache>
                <c:ptCount val="1"/>
                <c:pt idx="0">
                  <c:v>Do (mg/ L)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('WQ Chart Data'!$C$4:$F$4,'WQ Chart Data'!$H$4,'WQ Chart Data'!$J$4:$M$4)</c:f>
              <c:strCache>
                <c:ptCount val="9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Jul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</c:strCache>
            </c:strRef>
          </c:cat>
          <c:val>
            <c:numRef>
              <c:f>('WQ Chart Data'!$C$10:$F$10,'WQ Chart Data'!$H$10,'WQ Chart Data'!$J$10:$M$10)</c:f>
              <c:numCache>
                <c:ptCount val="9"/>
                <c:pt idx="0">
                  <c:v>8.52</c:v>
                </c:pt>
                <c:pt idx="1">
                  <c:v>7.2</c:v>
                </c:pt>
                <c:pt idx="2">
                  <c:v>7.04</c:v>
                </c:pt>
                <c:pt idx="3">
                  <c:v>3.7</c:v>
                </c:pt>
                <c:pt idx="4">
                  <c:v>0.01</c:v>
                </c:pt>
                <c:pt idx="5">
                  <c:v>7.46</c:v>
                </c:pt>
                <c:pt idx="6">
                  <c:v>70</c:v>
                </c:pt>
                <c:pt idx="7">
                  <c:v>7.4</c:v>
                </c:pt>
                <c:pt idx="8">
                  <c:v>9.03</c:v>
                </c:pt>
              </c:numCache>
            </c:numRef>
          </c:val>
          <c:smooth val="0"/>
        </c:ser>
        <c:marker val="1"/>
        <c:axId val="19411748"/>
        <c:axId val="40488005"/>
      </c:lineChart>
      <c:catAx>
        <c:axId val="19411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88005"/>
        <c:crosses val="autoZero"/>
        <c:auto val="1"/>
        <c:lblOffset val="100"/>
        <c:tickLblSkip val="1"/>
        <c:noMultiLvlLbl val="0"/>
      </c:catAx>
      <c:valAx>
        <c:axId val="40488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 (mg/L)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117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Surface Nitrate Levels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2775"/>
          <c:w val="0.94125"/>
          <c:h val="0.857"/>
        </c:manualLayout>
      </c:layout>
      <c:lineChart>
        <c:grouping val="standard"/>
        <c:varyColors val="0"/>
        <c:ser>
          <c:idx val="0"/>
          <c:order val="0"/>
          <c:tx>
            <c:strRef>
              <c:f>'WQ Chart Data'!$B$14</c:f>
              <c:strCache>
                <c:ptCount val="1"/>
                <c:pt idx="0">
                  <c:v>Nitrates (mg/ L)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('WQ Chart Data'!$C$4:$H$4,'WQ Chart Data'!$J$4:$M$4)</c:f>
              <c:strCache>
                <c:ptCount val="10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Jun</c:v>
                </c:pt>
                <c:pt idx="5">
                  <c:v>Jul</c:v>
                </c:pt>
                <c:pt idx="6">
                  <c:v>Sep</c:v>
                </c:pt>
                <c:pt idx="7">
                  <c:v>Oct</c:v>
                </c:pt>
                <c:pt idx="8">
                  <c:v>Nov</c:v>
                </c:pt>
                <c:pt idx="9">
                  <c:v>Dec</c:v>
                </c:pt>
              </c:strCache>
            </c:strRef>
          </c:cat>
          <c:val>
            <c:numRef>
              <c:f>('WQ Chart Data'!$C$14:$H$14,'WQ Chart Data'!$J$14:$M$14)</c:f>
              <c:numCache>
                <c:ptCount val="10"/>
                <c:pt idx="0">
                  <c:v>0.6</c:v>
                </c:pt>
                <c:pt idx="1">
                  <c:v>1.2</c:v>
                </c:pt>
                <c:pt idx="2">
                  <c:v>1.1</c:v>
                </c:pt>
                <c:pt idx="3">
                  <c:v>0.49</c:v>
                </c:pt>
                <c:pt idx="4">
                  <c:v>11.8</c:v>
                </c:pt>
                <c:pt idx="5">
                  <c:v>0.4</c:v>
                </c:pt>
                <c:pt idx="6">
                  <c:v>0.83</c:v>
                </c:pt>
                <c:pt idx="7">
                  <c:v>0.6</c:v>
                </c:pt>
                <c:pt idx="8">
                  <c:v>0</c:v>
                </c:pt>
                <c:pt idx="9">
                  <c:v>0.8</c:v>
                </c:pt>
              </c:numCache>
            </c:numRef>
          </c:val>
          <c:smooth val="0"/>
        </c:ser>
        <c:marker val="1"/>
        <c:axId val="28847726"/>
        <c:axId val="58302943"/>
      </c:lineChart>
      <c:catAx>
        <c:axId val="28847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02943"/>
        <c:crosses val="autoZero"/>
        <c:auto val="1"/>
        <c:lblOffset val="100"/>
        <c:tickLblSkip val="1"/>
        <c:noMultiLvlLbl val="0"/>
      </c:catAx>
      <c:valAx>
        <c:axId val="583029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Nitrate (mg/L)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477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Phosphate Levels At The Surface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275"/>
          <c:w val="0.94125"/>
          <c:h val="0.85725"/>
        </c:manualLayout>
      </c:layout>
      <c:lineChart>
        <c:grouping val="standard"/>
        <c:varyColors val="0"/>
        <c:ser>
          <c:idx val="0"/>
          <c:order val="0"/>
          <c:tx>
            <c:strRef>
              <c:f>'WQ Chart Data'!$B$12:$B$12</c:f>
              <c:strCache>
                <c:ptCount val="1"/>
                <c:pt idx="0">
                  <c:v>Phosphate (mg/ L)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('WQ Chart Data'!$C$4:$F$4,'WQ Chart Data'!$G$4:$H$4,'WQ Chart Data'!$J$4:$M$4)</c:f>
              <c:strCache>
                <c:ptCount val="10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Jun</c:v>
                </c:pt>
                <c:pt idx="5">
                  <c:v>Jul</c:v>
                </c:pt>
                <c:pt idx="6">
                  <c:v>Sep</c:v>
                </c:pt>
                <c:pt idx="7">
                  <c:v>Oct</c:v>
                </c:pt>
                <c:pt idx="8">
                  <c:v>Nov</c:v>
                </c:pt>
                <c:pt idx="9">
                  <c:v>Dec</c:v>
                </c:pt>
              </c:strCache>
            </c:strRef>
          </c:cat>
          <c:val>
            <c:numRef>
              <c:f>('WQ Chart Data'!$C$12:$F$12,'WQ Chart Data'!$G$12:$H$12,'WQ Chart Data'!$J$12:$M$12)</c:f>
              <c:numCache>
                <c:ptCount val="10"/>
                <c:pt idx="0">
                  <c:v>0.26</c:v>
                </c:pt>
                <c:pt idx="1">
                  <c:v>0.2</c:v>
                </c:pt>
                <c:pt idx="2">
                  <c:v>0.18</c:v>
                </c:pt>
                <c:pt idx="3">
                  <c:v>1.1</c:v>
                </c:pt>
                <c:pt idx="4">
                  <c:v>62</c:v>
                </c:pt>
                <c:pt idx="5">
                  <c:v>0.23</c:v>
                </c:pt>
                <c:pt idx="6">
                  <c:v>0.13</c:v>
                </c:pt>
                <c:pt idx="7">
                  <c:v>0.21</c:v>
                </c:pt>
                <c:pt idx="8">
                  <c:v>0.17</c:v>
                </c:pt>
                <c:pt idx="9">
                  <c:v>0.9</c:v>
                </c:pt>
              </c:numCache>
            </c:numRef>
          </c:val>
          <c:smooth val="0"/>
        </c:ser>
        <c:marker val="1"/>
        <c:axId val="54964440"/>
        <c:axId val="24917913"/>
      </c:lineChart>
      <c:catAx>
        <c:axId val="54964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17913"/>
        <c:crosses val="autoZero"/>
        <c:auto val="0"/>
        <c:lblOffset val="100"/>
        <c:tickLblSkip val="1"/>
        <c:noMultiLvlLbl val="0"/>
      </c:catAx>
      <c:valAx>
        <c:axId val="24917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Phosphate (mg/L)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644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Surface Ammonia Levels 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27"/>
          <c:w val="0.94125"/>
          <c:h val="0.85775"/>
        </c:manualLayout>
      </c:layout>
      <c:lineChart>
        <c:grouping val="standard"/>
        <c:varyColors val="0"/>
        <c:ser>
          <c:idx val="0"/>
          <c:order val="0"/>
          <c:tx>
            <c:strRef>
              <c:f>'WQ Chart Data'!$B$13</c:f>
              <c:strCache>
                <c:ptCount val="1"/>
                <c:pt idx="0">
                  <c:v>Ammonia (mg/ L)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('WQ Chart Data'!$C$4:$H$4,'WQ Chart Data'!$J$4:$M$4)</c:f>
              <c:strCache>
                <c:ptCount val="10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Jun</c:v>
                </c:pt>
                <c:pt idx="5">
                  <c:v>Jul</c:v>
                </c:pt>
                <c:pt idx="6">
                  <c:v>Sep</c:v>
                </c:pt>
                <c:pt idx="7">
                  <c:v>Oct</c:v>
                </c:pt>
                <c:pt idx="8">
                  <c:v>Nov</c:v>
                </c:pt>
                <c:pt idx="9">
                  <c:v>Dec</c:v>
                </c:pt>
              </c:strCache>
            </c:strRef>
          </c:cat>
          <c:val>
            <c:numRef>
              <c:f>('WQ Chart Data'!$C$13:$H$13,'WQ Chart Data'!$J$13:$M$13)</c:f>
              <c:numCache>
                <c:ptCount val="10"/>
                <c:pt idx="0">
                  <c:v>0.44</c:v>
                </c:pt>
                <c:pt idx="1">
                  <c:v>0.18</c:v>
                </c:pt>
                <c:pt idx="2">
                  <c:v>0.09</c:v>
                </c:pt>
                <c:pt idx="3">
                  <c:v>1.2</c:v>
                </c:pt>
                <c:pt idx="4">
                  <c:v>0.15</c:v>
                </c:pt>
                <c:pt idx="5">
                  <c:v>0.19</c:v>
                </c:pt>
                <c:pt idx="6">
                  <c:v>0.54</c:v>
                </c:pt>
                <c:pt idx="7">
                  <c:v>0.45</c:v>
                </c:pt>
                <c:pt idx="8">
                  <c:v>0.32</c:v>
                </c:pt>
                <c:pt idx="9">
                  <c:v>0.28</c:v>
                </c:pt>
              </c:numCache>
            </c:numRef>
          </c:val>
          <c:smooth val="0"/>
        </c:ser>
        <c:marker val="1"/>
        <c:axId val="22934626"/>
        <c:axId val="5085043"/>
      </c:lineChart>
      <c:catAx>
        <c:axId val="22934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5043"/>
        <c:crosses val="autoZero"/>
        <c:auto val="1"/>
        <c:lblOffset val="100"/>
        <c:tickLblSkip val="1"/>
        <c:noMultiLvlLbl val="0"/>
      </c:catAx>
      <c:valAx>
        <c:axId val="5085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Ammonia (mg/L)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346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Mud Species 2008</a:t>
            </a:r>
          </a:p>
        </c:rich>
      </c:tx>
      <c:layout>
        <c:manualLayout>
          <c:xMode val="factor"/>
          <c:yMode val="factor"/>
          <c:x val="-0.0017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255"/>
          <c:w val="0.73575"/>
          <c:h val="0.808"/>
        </c:manualLayout>
      </c:layout>
      <c:lineChart>
        <c:grouping val="standard"/>
        <c:varyColors val="0"/>
        <c:ser>
          <c:idx val="0"/>
          <c:order val="0"/>
          <c:tx>
            <c:strRef>
              <c:f>'Mud Chart Data'!$B$3</c:f>
              <c:strCache>
                <c:ptCount val="1"/>
                <c:pt idx="0">
                  <c:v>Bryozoa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'Mud Chart Data'!$C$2:$N$2</c:f>
              <c:strCache/>
            </c:strRef>
          </c:cat>
          <c:val>
            <c:numRef>
              <c:f>'Mud Chart Data'!$C$3:$N$3</c:f>
              <c:numCache/>
            </c:numRef>
          </c:val>
          <c:smooth val="0"/>
        </c:ser>
        <c:ser>
          <c:idx val="1"/>
          <c:order val="1"/>
          <c:tx>
            <c:strRef>
              <c:f>'Mud Chart Data'!$B$4</c:f>
              <c:strCache>
                <c:ptCount val="1"/>
                <c:pt idx="0">
                  <c:v>Annelidia (polycheates)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'Mud Chart Data'!$C$2:$N$2</c:f>
              <c:strCache/>
            </c:strRef>
          </c:cat>
          <c:val>
            <c:numRef>
              <c:f>'Mud Chart Data'!$C$4:$N$4</c:f>
              <c:numCache/>
            </c:numRef>
          </c:val>
          <c:smooth val="0"/>
        </c:ser>
        <c:ser>
          <c:idx val="2"/>
          <c:order val="2"/>
          <c:tx>
            <c:strRef>
              <c:f>'Mud Chart Data'!$B$5</c:f>
              <c:strCache>
                <c:ptCount val="1"/>
                <c:pt idx="0">
                  <c:v>Arthropoda (crustacea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'Mud Chart Data'!$C$2:$N$2</c:f>
              <c:strCache/>
            </c:strRef>
          </c:cat>
          <c:val>
            <c:numRef>
              <c:f>'Mud Chart Data'!$C$5:$N$5</c:f>
              <c:numCache/>
            </c:numRef>
          </c:val>
          <c:smooth val="0"/>
        </c:ser>
        <c:ser>
          <c:idx val="3"/>
          <c:order val="3"/>
          <c:tx>
            <c:strRef>
              <c:f>'Mud Chart Data'!$B$6</c:f>
              <c:strCache>
                <c:ptCount val="1"/>
                <c:pt idx="0">
                  <c:v>Mollusca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'Mud Chart Data'!$C$2:$N$2</c:f>
              <c:strCache/>
            </c:strRef>
          </c:cat>
          <c:val>
            <c:numRef>
              <c:f>'Mud Chart Data'!$C$6:$N$6</c:f>
              <c:numCache/>
            </c:numRef>
          </c:val>
          <c:smooth val="0"/>
        </c:ser>
        <c:ser>
          <c:idx val="4"/>
          <c:order val="4"/>
          <c:tx>
            <c:strRef>
              <c:f>'Mud Chart Data'!$B$7</c:f>
              <c:strCache>
                <c:ptCount val="1"/>
                <c:pt idx="0">
                  <c:v>Echinodermat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'Mud Chart Data'!$C$2:$N$2</c:f>
              <c:strCache/>
            </c:strRef>
          </c:cat>
          <c:val>
            <c:numRef>
              <c:f>'Mud Chart Data'!$C$7:$N$7</c:f>
              <c:numCache/>
            </c:numRef>
          </c:val>
          <c:smooth val="0"/>
        </c:ser>
        <c:ser>
          <c:idx val="5"/>
          <c:order val="5"/>
          <c:tx>
            <c:strRef>
              <c:f>'Mud Chart Data'!$B$8</c:f>
              <c:strCache>
                <c:ptCount val="1"/>
                <c:pt idx="0">
                  <c:v>Cordata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'Mud Chart Data'!$C$2:$N$2</c:f>
              <c:strCache/>
            </c:strRef>
          </c:cat>
          <c:val>
            <c:numRef>
              <c:f>'Mud Chart Data'!$C$8:$N$8</c:f>
              <c:numCache/>
            </c:numRef>
          </c:val>
          <c:smooth val="0"/>
        </c:ser>
        <c:marker val="1"/>
        <c:axId val="45765388"/>
        <c:axId val="9235309"/>
      </c:lineChart>
      <c:catAx>
        <c:axId val="45765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35309"/>
        <c:crosses val="autoZero"/>
        <c:auto val="1"/>
        <c:lblOffset val="100"/>
        <c:tickLblSkip val="1"/>
        <c:noMultiLvlLbl val="0"/>
      </c:catAx>
      <c:valAx>
        <c:axId val="92353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653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475"/>
          <c:y val="0.213"/>
          <c:w val="0.20175"/>
          <c:h val="0.4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14</xdr:col>
      <xdr:colOff>266700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9525" y="19050"/>
        <a:ext cx="879157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7</xdr:row>
      <xdr:rowOff>152400</xdr:rowOff>
    </xdr:from>
    <xdr:to>
      <xdr:col>15</xdr:col>
      <xdr:colOff>0</xdr:colOff>
      <xdr:row>35</xdr:row>
      <xdr:rowOff>123825</xdr:rowOff>
    </xdr:to>
    <xdr:graphicFrame>
      <xdr:nvGraphicFramePr>
        <xdr:cNvPr id="1" name="Chart 2"/>
        <xdr:cNvGraphicFramePr/>
      </xdr:nvGraphicFramePr>
      <xdr:xfrm>
        <a:off x="66675" y="1285875"/>
        <a:ext cx="89916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11</xdr:col>
      <xdr:colOff>38100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0" y="1304925"/>
        <a:ext cx="67437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78</xdr:row>
      <xdr:rowOff>123825</xdr:rowOff>
    </xdr:from>
    <xdr:to>
      <xdr:col>15</xdr:col>
      <xdr:colOff>361950</xdr:colOff>
      <xdr:row>122</xdr:row>
      <xdr:rowOff>0</xdr:rowOff>
    </xdr:to>
    <xdr:graphicFrame>
      <xdr:nvGraphicFramePr>
        <xdr:cNvPr id="1" name="Chart 3"/>
        <xdr:cNvGraphicFramePr/>
      </xdr:nvGraphicFramePr>
      <xdr:xfrm>
        <a:off x="9525" y="12753975"/>
        <a:ext cx="10182225" cy="700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49</xdr:row>
      <xdr:rowOff>9525</xdr:rowOff>
    </xdr:from>
    <xdr:to>
      <xdr:col>13</xdr:col>
      <xdr:colOff>9525</xdr:colOff>
      <xdr:row>78</xdr:row>
      <xdr:rowOff>123825</xdr:rowOff>
    </xdr:to>
    <xdr:graphicFrame>
      <xdr:nvGraphicFramePr>
        <xdr:cNvPr id="2" name="Chart 4"/>
        <xdr:cNvGraphicFramePr/>
      </xdr:nvGraphicFramePr>
      <xdr:xfrm>
        <a:off x="19050" y="7943850"/>
        <a:ext cx="8601075" cy="481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122</xdr:row>
      <xdr:rowOff>0</xdr:rowOff>
    </xdr:from>
    <xdr:to>
      <xdr:col>15</xdr:col>
      <xdr:colOff>342900</xdr:colOff>
      <xdr:row>163</xdr:row>
      <xdr:rowOff>104775</xdr:rowOff>
    </xdr:to>
    <xdr:graphicFrame>
      <xdr:nvGraphicFramePr>
        <xdr:cNvPr id="3" name="Chart 5"/>
        <xdr:cNvGraphicFramePr/>
      </xdr:nvGraphicFramePr>
      <xdr:xfrm>
        <a:off x="9525" y="19754850"/>
        <a:ext cx="10163175" cy="674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14</xdr:col>
      <xdr:colOff>266700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19050" y="9525"/>
        <a:ext cx="87820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12</xdr:col>
      <xdr:colOff>590550</xdr:colOff>
      <xdr:row>29</xdr:row>
      <xdr:rowOff>57150</xdr:rowOff>
    </xdr:to>
    <xdr:graphicFrame>
      <xdr:nvGraphicFramePr>
        <xdr:cNvPr id="1" name="Chart 1"/>
        <xdr:cNvGraphicFramePr/>
      </xdr:nvGraphicFramePr>
      <xdr:xfrm>
        <a:off x="0" y="47625"/>
        <a:ext cx="79057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14</xdr:col>
      <xdr:colOff>266700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0" y="9525"/>
        <a:ext cx="88011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14</xdr:col>
      <xdr:colOff>266700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0" y="9525"/>
        <a:ext cx="88011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14</xdr:col>
      <xdr:colOff>266700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9525" y="38100"/>
        <a:ext cx="879157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266700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0" y="19050"/>
        <a:ext cx="8801100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14</xdr:col>
      <xdr:colOff>266700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0" y="9525"/>
        <a:ext cx="88011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7</xdr:row>
      <xdr:rowOff>152400</xdr:rowOff>
    </xdr:from>
    <xdr:to>
      <xdr:col>14</xdr:col>
      <xdr:colOff>371475</xdr:colOff>
      <xdr:row>43</xdr:row>
      <xdr:rowOff>19050</xdr:rowOff>
    </xdr:to>
    <xdr:graphicFrame>
      <xdr:nvGraphicFramePr>
        <xdr:cNvPr id="1" name="Chart 2"/>
        <xdr:cNvGraphicFramePr/>
      </xdr:nvGraphicFramePr>
      <xdr:xfrm>
        <a:off x="571500" y="1285875"/>
        <a:ext cx="83343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0"/>
  </sheetPr>
  <dimension ref="A1:U40"/>
  <sheetViews>
    <sheetView tabSelected="1" zoomScalePageLayoutView="0" workbookViewId="0" topLeftCell="A1">
      <selection activeCell="M36" sqref="M36"/>
    </sheetView>
  </sheetViews>
  <sheetFormatPr defaultColWidth="9.140625" defaultRowHeight="12.75"/>
  <cols>
    <col min="1" max="1" width="25.140625" style="4" customWidth="1"/>
    <col min="2" max="2" width="10.57421875" style="3" customWidth="1"/>
    <col min="3" max="13" width="10.7109375" style="3" customWidth="1"/>
    <col min="14" max="15" width="10.140625" style="3" customWidth="1"/>
    <col min="16" max="16384" width="9.140625" style="3" customWidth="1"/>
  </cols>
  <sheetData>
    <row r="1" spans="1:21" ht="14.25" thickBot="1" thickTop="1">
      <c r="A1" s="147" t="s">
        <v>4</v>
      </c>
      <c r="B1" s="74">
        <v>39102</v>
      </c>
      <c r="C1" s="75">
        <v>39130</v>
      </c>
      <c r="D1" s="75">
        <v>39158</v>
      </c>
      <c r="E1" s="75">
        <v>39200</v>
      </c>
      <c r="F1" s="75">
        <v>39221</v>
      </c>
      <c r="G1" s="75">
        <v>39249</v>
      </c>
      <c r="H1" s="75">
        <v>39277</v>
      </c>
      <c r="I1" s="75">
        <v>39312</v>
      </c>
      <c r="J1" s="75">
        <v>39340</v>
      </c>
      <c r="K1" s="75">
        <v>39368</v>
      </c>
      <c r="L1" s="75">
        <v>39396</v>
      </c>
      <c r="M1" s="250">
        <v>39431</v>
      </c>
      <c r="N1" s="251"/>
      <c r="O1" s="13"/>
      <c r="P1" s="13"/>
      <c r="Q1" s="13"/>
      <c r="R1" s="13"/>
      <c r="S1" s="13"/>
      <c r="T1" s="35"/>
      <c r="U1" s="13"/>
    </row>
    <row r="2" spans="1:21" ht="14.25" thickBot="1" thickTop="1">
      <c r="A2" s="146" t="s">
        <v>5</v>
      </c>
      <c r="B2" s="76" t="s">
        <v>31</v>
      </c>
      <c r="C2" s="77" t="s">
        <v>31</v>
      </c>
      <c r="D2" s="77" t="s">
        <v>31</v>
      </c>
      <c r="E2" s="77" t="s">
        <v>31</v>
      </c>
      <c r="F2" s="77" t="s">
        <v>31</v>
      </c>
      <c r="G2" s="77" t="s">
        <v>31</v>
      </c>
      <c r="H2" s="77" t="s">
        <v>31</v>
      </c>
      <c r="I2" s="77" t="s">
        <v>31</v>
      </c>
      <c r="J2" s="77" t="s">
        <v>31</v>
      </c>
      <c r="K2" s="77" t="s">
        <v>31</v>
      </c>
      <c r="L2" s="77" t="s">
        <v>31</v>
      </c>
      <c r="M2" s="78" t="s">
        <v>31</v>
      </c>
      <c r="N2" s="11"/>
      <c r="O2" s="11"/>
      <c r="P2" s="11"/>
      <c r="Q2" s="11"/>
      <c r="R2" s="11"/>
      <c r="S2" s="11"/>
      <c r="T2" s="11"/>
      <c r="U2" s="11"/>
    </row>
    <row r="3" spans="1:21" ht="14.25" thickBot="1" thickTop="1">
      <c r="A3" s="146" t="s">
        <v>21</v>
      </c>
      <c r="B3" s="67" t="s">
        <v>30</v>
      </c>
      <c r="C3" s="68" t="s">
        <v>30</v>
      </c>
      <c r="D3" s="68" t="s">
        <v>30</v>
      </c>
      <c r="E3" s="68" t="s">
        <v>30</v>
      </c>
      <c r="F3" s="68" t="s">
        <v>30</v>
      </c>
      <c r="G3" s="68" t="s">
        <v>30</v>
      </c>
      <c r="H3" s="68" t="s">
        <v>30</v>
      </c>
      <c r="I3" s="68" t="s">
        <v>30</v>
      </c>
      <c r="J3" s="68" t="s">
        <v>30</v>
      </c>
      <c r="K3" s="68" t="s">
        <v>30</v>
      </c>
      <c r="L3" s="68" t="s">
        <v>30</v>
      </c>
      <c r="M3" s="69" t="s">
        <v>30</v>
      </c>
      <c r="N3" s="11"/>
      <c r="O3" s="11"/>
      <c r="P3" s="11"/>
      <c r="Q3" s="11"/>
      <c r="R3" s="11"/>
      <c r="S3" s="11"/>
      <c r="T3" s="11"/>
      <c r="U3" s="11"/>
    </row>
    <row r="4" spans="1:21" ht="14.25" thickBot="1" thickTop="1">
      <c r="A4" s="146" t="s">
        <v>22</v>
      </c>
      <c r="B4" s="249">
        <v>0.375</v>
      </c>
      <c r="C4" s="47">
        <v>0.375</v>
      </c>
      <c r="D4" s="47">
        <v>0.375</v>
      </c>
      <c r="E4" s="47">
        <v>0.375</v>
      </c>
      <c r="F4" s="47">
        <v>0.375</v>
      </c>
      <c r="G4" s="47">
        <v>0.375</v>
      </c>
      <c r="H4" s="47">
        <v>0.375</v>
      </c>
      <c r="I4" s="47">
        <v>0.3541666666666667</v>
      </c>
      <c r="J4" s="47">
        <v>0.375</v>
      </c>
      <c r="K4" s="47">
        <v>0.375</v>
      </c>
      <c r="L4" s="47">
        <v>0.3541666666666667</v>
      </c>
      <c r="M4" s="71">
        <v>0.375</v>
      </c>
      <c r="N4" s="9"/>
      <c r="O4" s="9"/>
      <c r="P4" s="9"/>
      <c r="Q4" s="9"/>
      <c r="R4" s="9"/>
      <c r="S4" s="9"/>
      <c r="T4" s="11"/>
      <c r="U4" s="11"/>
    </row>
    <row r="5" spans="1:21" ht="14.25" thickBot="1" thickTop="1">
      <c r="A5" s="146" t="s">
        <v>23</v>
      </c>
      <c r="B5" s="249">
        <v>0.4791666666666667</v>
      </c>
      <c r="C5" s="47">
        <v>0.4791666666666667</v>
      </c>
      <c r="D5" s="47">
        <v>0.4895833333333333</v>
      </c>
      <c r="E5" s="47">
        <v>0.4791666666666667</v>
      </c>
      <c r="F5" s="47">
        <v>0.4930555555555556</v>
      </c>
      <c r="G5" s="47">
        <v>0.5208333333333334</v>
      </c>
      <c r="H5" s="47">
        <v>0.4895833333333333</v>
      </c>
      <c r="I5" s="47">
        <v>0.4791666666666667</v>
      </c>
      <c r="J5" s="47">
        <v>0.4791666666666667</v>
      </c>
      <c r="K5" s="47">
        <v>0.5</v>
      </c>
      <c r="L5" s="47">
        <v>0.4791666666666667</v>
      </c>
      <c r="M5" s="71">
        <v>0.5</v>
      </c>
      <c r="N5" s="9"/>
      <c r="O5" s="9"/>
      <c r="P5" s="9"/>
      <c r="Q5" s="9"/>
      <c r="R5" s="9"/>
      <c r="S5" s="9"/>
      <c r="T5" s="11"/>
      <c r="U5" s="11"/>
    </row>
    <row r="6" spans="1:21" ht="14.25" thickBot="1" thickTop="1">
      <c r="A6" s="146" t="s">
        <v>26</v>
      </c>
      <c r="B6" s="70"/>
      <c r="C6" s="48">
        <v>0.14027777777777778</v>
      </c>
      <c r="D6" s="48">
        <v>0.13333333333333333</v>
      </c>
      <c r="E6" s="48">
        <v>0.07847222222222222</v>
      </c>
      <c r="F6" s="48">
        <v>0.26319444444444445</v>
      </c>
      <c r="G6" s="48"/>
      <c r="H6" s="48">
        <v>0.18194444444444444</v>
      </c>
      <c r="I6" s="48">
        <v>0.26666666666666666</v>
      </c>
      <c r="J6" s="48">
        <v>0.2125</v>
      </c>
      <c r="K6" s="48">
        <v>0.4270833333333333</v>
      </c>
      <c r="L6" s="48">
        <v>0.14791666666666667</v>
      </c>
      <c r="M6" s="73">
        <v>0.49722222222222223</v>
      </c>
      <c r="N6" s="9"/>
      <c r="O6" s="9"/>
      <c r="P6" s="9"/>
      <c r="Q6" s="9"/>
      <c r="R6" s="9"/>
      <c r="S6" s="9"/>
      <c r="T6" s="11"/>
      <c r="U6" s="11"/>
    </row>
    <row r="7" spans="1:21" ht="14.25" thickBot="1" thickTop="1">
      <c r="A7" s="146" t="s">
        <v>27</v>
      </c>
      <c r="B7" s="72"/>
      <c r="C7" s="47"/>
      <c r="D7" s="46"/>
      <c r="E7" s="46"/>
      <c r="F7" s="46"/>
      <c r="G7" s="46"/>
      <c r="H7" s="46"/>
      <c r="I7" s="46"/>
      <c r="J7" s="46">
        <v>1.8</v>
      </c>
      <c r="K7" s="46">
        <v>5.7</v>
      </c>
      <c r="L7" s="46">
        <v>-0.2</v>
      </c>
      <c r="M7" s="71" t="s">
        <v>728</v>
      </c>
      <c r="N7" s="11"/>
      <c r="O7" s="11"/>
      <c r="P7" s="11"/>
      <c r="Q7" s="11"/>
      <c r="R7" s="11"/>
      <c r="S7" s="11"/>
      <c r="T7" s="11"/>
      <c r="U7" s="11"/>
    </row>
    <row r="8" spans="1:21" ht="14.25" thickBot="1" thickTop="1">
      <c r="A8" s="146" t="s">
        <v>28</v>
      </c>
      <c r="B8" s="70"/>
      <c r="C8" s="47">
        <v>0.3541666666666667</v>
      </c>
      <c r="D8" s="47">
        <v>0.35694444444444445</v>
      </c>
      <c r="E8" s="47">
        <v>0.33055555555555555</v>
      </c>
      <c r="F8" s="47">
        <v>0.05</v>
      </c>
      <c r="G8" s="47"/>
      <c r="H8" s="47">
        <v>0.45694444444444443</v>
      </c>
      <c r="I8" s="47">
        <v>13.05</v>
      </c>
      <c r="J8" s="47">
        <v>0.4770833333333333</v>
      </c>
      <c r="K8" s="47">
        <v>0.16597222222222222</v>
      </c>
      <c r="L8" s="47">
        <v>0.3451388888888889</v>
      </c>
      <c r="M8" s="71">
        <v>0.34375</v>
      </c>
      <c r="N8" s="9"/>
      <c r="O8" s="9"/>
      <c r="P8" s="9"/>
      <c r="Q8" s="9"/>
      <c r="R8" s="9"/>
      <c r="S8" s="9"/>
      <c r="T8" s="11"/>
      <c r="U8" s="11"/>
    </row>
    <row r="9" spans="1:21" ht="14.25" thickBot="1" thickTop="1">
      <c r="A9" s="146" t="s">
        <v>29</v>
      </c>
      <c r="B9" s="72"/>
      <c r="C9" s="46"/>
      <c r="D9" s="46"/>
      <c r="E9" s="46"/>
      <c r="F9" s="46"/>
      <c r="G9" s="46"/>
      <c r="H9" s="46"/>
      <c r="I9" s="46"/>
      <c r="J9" s="46">
        <v>5.3</v>
      </c>
      <c r="K9" s="46">
        <v>2</v>
      </c>
      <c r="L9" s="46">
        <v>6</v>
      </c>
      <c r="M9" s="66">
        <v>3</v>
      </c>
      <c r="N9" s="11"/>
      <c r="O9" s="11"/>
      <c r="P9" s="11"/>
      <c r="Q9" s="11"/>
      <c r="R9" s="11"/>
      <c r="S9" s="11"/>
      <c r="T9" s="11"/>
      <c r="U9" s="11"/>
    </row>
    <row r="10" spans="1:21" ht="14.25" thickBot="1" thickTop="1">
      <c r="A10" s="45" t="s">
        <v>33</v>
      </c>
      <c r="B10" s="141"/>
      <c r="C10" s="140">
        <v>7.9</v>
      </c>
      <c r="D10" s="140">
        <v>6.9</v>
      </c>
      <c r="E10" s="140">
        <v>4.9</v>
      </c>
      <c r="F10" s="140">
        <v>4.8</v>
      </c>
      <c r="G10" s="140"/>
      <c r="H10" s="140">
        <v>5.5</v>
      </c>
      <c r="I10" s="140">
        <v>3.1</v>
      </c>
      <c r="J10" s="140">
        <v>3.5</v>
      </c>
      <c r="K10" s="140">
        <v>3.7</v>
      </c>
      <c r="L10" s="140">
        <v>6.2</v>
      </c>
      <c r="M10" s="139">
        <v>1.7</v>
      </c>
      <c r="N10" s="11"/>
      <c r="O10" s="11"/>
      <c r="P10" s="11"/>
      <c r="Q10" s="11"/>
      <c r="R10" s="11"/>
      <c r="S10" s="11"/>
      <c r="T10" s="11"/>
      <c r="U10" s="11"/>
    </row>
    <row r="11" spans="1:21" ht="14.25" thickBot="1" thickTop="1">
      <c r="A11" s="271" t="s">
        <v>509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142"/>
      <c r="N11" s="12"/>
      <c r="O11" s="12"/>
      <c r="P11" s="11"/>
      <c r="Q11" s="11"/>
      <c r="R11" s="11"/>
      <c r="S11" s="11"/>
      <c r="T11" s="11"/>
      <c r="U11" s="11"/>
    </row>
    <row r="12" spans="1:21" ht="14.25" thickBot="1" thickTop="1">
      <c r="A12" s="280" t="s">
        <v>510</v>
      </c>
      <c r="B12" s="144" t="s">
        <v>293</v>
      </c>
      <c r="C12" s="145" t="s">
        <v>293</v>
      </c>
      <c r="D12" s="145" t="s">
        <v>293</v>
      </c>
      <c r="E12" s="145"/>
      <c r="F12" s="145"/>
      <c r="G12" s="145"/>
      <c r="H12" s="145"/>
      <c r="I12" s="145" t="s">
        <v>293</v>
      </c>
      <c r="J12" s="145" t="s">
        <v>293</v>
      </c>
      <c r="K12" s="145"/>
      <c r="L12" s="145"/>
      <c r="M12" s="64" t="s">
        <v>293</v>
      </c>
      <c r="N12" s="12"/>
      <c r="O12" s="12"/>
      <c r="P12" s="11"/>
      <c r="Q12" s="11"/>
      <c r="R12" s="11"/>
      <c r="S12" s="11"/>
      <c r="T12" s="11"/>
      <c r="U12" s="11"/>
    </row>
    <row r="13" spans="1:21" ht="14.25" thickBot="1" thickTop="1">
      <c r="A13" s="280" t="s">
        <v>511</v>
      </c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65"/>
      <c r="N13" s="12"/>
      <c r="O13" s="12"/>
      <c r="P13" s="11"/>
      <c r="Q13" s="11"/>
      <c r="R13" s="11"/>
      <c r="S13" s="11"/>
      <c r="T13" s="11"/>
      <c r="U13" s="11"/>
    </row>
    <row r="14" spans="1:21" ht="14.25" thickBot="1" thickTop="1">
      <c r="A14" s="280" t="s">
        <v>512</v>
      </c>
      <c r="B14" s="281"/>
      <c r="C14" s="39"/>
      <c r="D14" s="39"/>
      <c r="E14" s="39" t="s">
        <v>293</v>
      </c>
      <c r="F14" s="39"/>
      <c r="G14" s="39"/>
      <c r="H14" s="39"/>
      <c r="I14" s="39"/>
      <c r="J14" s="39"/>
      <c r="K14" s="39" t="s">
        <v>293</v>
      </c>
      <c r="L14" s="39" t="s">
        <v>293</v>
      </c>
      <c r="M14" s="83"/>
      <c r="S14" s="11"/>
      <c r="T14" s="11"/>
      <c r="U14" s="11"/>
    </row>
    <row r="15" spans="1:21" ht="14.25" thickBot="1" thickTop="1">
      <c r="A15" s="280" t="s">
        <v>513</v>
      </c>
      <c r="B15" s="281"/>
      <c r="C15" s="39"/>
      <c r="D15" s="39"/>
      <c r="E15" s="39"/>
      <c r="F15" s="39" t="s">
        <v>293</v>
      </c>
      <c r="G15" s="39" t="s">
        <v>293</v>
      </c>
      <c r="H15" s="39"/>
      <c r="I15" s="39"/>
      <c r="J15" s="39"/>
      <c r="K15" s="39"/>
      <c r="L15" s="39"/>
      <c r="M15" s="83"/>
      <c r="Q15" s="11"/>
      <c r="R15" s="11"/>
      <c r="S15" s="11"/>
      <c r="T15" s="11"/>
      <c r="U15" s="11"/>
    </row>
    <row r="16" spans="1:21" ht="14.25" thickBot="1" thickTop="1">
      <c r="A16" s="280" t="s">
        <v>514</v>
      </c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65"/>
      <c r="N16" s="260"/>
      <c r="O16" s="260"/>
      <c r="P16" s="11"/>
      <c r="Q16" s="11"/>
      <c r="R16" s="11"/>
      <c r="S16" s="11"/>
      <c r="T16" s="11"/>
      <c r="U16" s="11"/>
    </row>
    <row r="17" spans="1:21" ht="14.25" thickBot="1" thickTop="1">
      <c r="A17" s="280" t="s">
        <v>515</v>
      </c>
      <c r="B17" s="43"/>
      <c r="C17" s="44"/>
      <c r="D17" s="44"/>
      <c r="E17" s="44"/>
      <c r="F17" s="44"/>
      <c r="G17" s="44"/>
      <c r="H17" s="44" t="s">
        <v>293</v>
      </c>
      <c r="I17" s="44"/>
      <c r="J17" s="44"/>
      <c r="K17" s="44"/>
      <c r="L17" s="44"/>
      <c r="M17" s="65"/>
      <c r="N17" s="11"/>
      <c r="O17" s="11"/>
      <c r="P17" s="11"/>
      <c r="Q17" s="11"/>
      <c r="R17" s="11"/>
      <c r="S17" s="11"/>
      <c r="T17" s="11"/>
      <c r="U17" s="11"/>
    </row>
    <row r="18" spans="1:21" ht="14.25" thickBot="1" thickTop="1">
      <c r="A18" s="280" t="s">
        <v>516</v>
      </c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266"/>
      <c r="N18" s="12"/>
      <c r="O18" s="12"/>
      <c r="P18" s="11"/>
      <c r="Q18" s="11"/>
      <c r="R18" s="11"/>
      <c r="S18" s="11"/>
      <c r="T18" s="11"/>
      <c r="U18" s="11"/>
    </row>
    <row r="19" spans="1:21" ht="24" thickBot="1" thickTop="1">
      <c r="A19" s="272" t="s">
        <v>527</v>
      </c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4"/>
      <c r="N19" s="11"/>
      <c r="O19" s="11"/>
      <c r="P19" s="11"/>
      <c r="Q19" s="11"/>
      <c r="R19" s="36"/>
      <c r="S19" s="36"/>
      <c r="T19" s="11"/>
      <c r="U19" s="11"/>
    </row>
    <row r="20" spans="1:21" s="7" customFormat="1" ht="14.25" thickBot="1" thickTop="1">
      <c r="A20" s="275" t="s">
        <v>517</v>
      </c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7"/>
      <c r="N20" s="12"/>
      <c r="O20" s="12"/>
      <c r="P20" s="37"/>
      <c r="Q20" s="37"/>
      <c r="R20" s="37"/>
      <c r="S20" s="11"/>
      <c r="T20" s="37"/>
      <c r="U20" s="37"/>
    </row>
    <row r="21" spans="1:13" s="7" customFormat="1" ht="24" customHeight="1" thickBot="1" thickTop="1">
      <c r="A21" s="275" t="s">
        <v>518</v>
      </c>
      <c r="B21" s="276"/>
      <c r="C21" s="276"/>
      <c r="D21" s="276"/>
      <c r="E21" s="276"/>
      <c r="F21" s="276"/>
      <c r="G21" s="276"/>
      <c r="H21" s="276"/>
      <c r="I21" s="276"/>
      <c r="J21" s="276"/>
      <c r="K21" s="276" t="s">
        <v>293</v>
      </c>
      <c r="L21" s="276"/>
      <c r="M21" s="277"/>
    </row>
    <row r="22" spans="1:14" ht="14.25" thickBot="1" thickTop="1">
      <c r="A22" s="275" t="s">
        <v>519</v>
      </c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7"/>
      <c r="N22" s="229"/>
    </row>
    <row r="23" spans="1:13" ht="14.25" thickBot="1" thickTop="1">
      <c r="A23" s="275" t="s">
        <v>520</v>
      </c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7"/>
    </row>
    <row r="24" spans="1:13" ht="14.25" thickBot="1" thickTop="1">
      <c r="A24" s="278" t="s">
        <v>526</v>
      </c>
      <c r="B24" s="273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4"/>
    </row>
    <row r="25" spans="1:13" ht="14.25" thickBot="1" thickTop="1">
      <c r="A25" s="275" t="s">
        <v>521</v>
      </c>
      <c r="B25" s="276" t="s">
        <v>293</v>
      </c>
      <c r="C25" s="276" t="s">
        <v>293</v>
      </c>
      <c r="D25" s="276" t="s">
        <v>293</v>
      </c>
      <c r="E25" s="276" t="s">
        <v>293</v>
      </c>
      <c r="F25" s="276" t="s">
        <v>293</v>
      </c>
      <c r="G25" s="276" t="s">
        <v>293</v>
      </c>
      <c r="H25" s="276" t="s">
        <v>293</v>
      </c>
      <c r="I25" s="276" t="s">
        <v>293</v>
      </c>
      <c r="J25" s="276" t="s">
        <v>293</v>
      </c>
      <c r="K25" s="276" t="s">
        <v>293</v>
      </c>
      <c r="L25" s="276"/>
      <c r="M25" s="277" t="s">
        <v>293</v>
      </c>
    </row>
    <row r="26" spans="1:13" ht="14.25" thickBot="1" thickTop="1">
      <c r="A26" s="275" t="s">
        <v>522</v>
      </c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 t="s">
        <v>293</v>
      </c>
      <c r="M26" s="277"/>
    </row>
    <row r="27" spans="1:13" ht="14.25" thickBot="1" thickTop="1">
      <c r="A27" s="275" t="s">
        <v>523</v>
      </c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7"/>
    </row>
    <row r="28" spans="1:13" ht="14.25" thickBot="1" thickTop="1">
      <c r="A28" s="275" t="s">
        <v>524</v>
      </c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7"/>
    </row>
    <row r="29" spans="1:13" ht="27" thickBot="1" thickTop="1">
      <c r="A29" s="279" t="s">
        <v>525</v>
      </c>
      <c r="B29" s="282" t="s">
        <v>530</v>
      </c>
      <c r="C29" s="283" t="s">
        <v>292</v>
      </c>
      <c r="D29" s="283" t="s">
        <v>292</v>
      </c>
      <c r="E29" s="283" t="s">
        <v>567</v>
      </c>
      <c r="F29" s="283" t="s">
        <v>292</v>
      </c>
      <c r="G29" s="283" t="s">
        <v>417</v>
      </c>
      <c r="H29" s="283" t="s">
        <v>346</v>
      </c>
      <c r="I29" s="283" t="s">
        <v>292</v>
      </c>
      <c r="J29" s="283" t="s">
        <v>292</v>
      </c>
      <c r="K29" s="283" t="s">
        <v>346</v>
      </c>
      <c r="L29" s="283" t="s">
        <v>715</v>
      </c>
      <c r="M29" s="284" t="s">
        <v>427</v>
      </c>
    </row>
    <row r="30" spans="1:13" ht="14.25" thickBot="1" thickTop="1">
      <c r="A30" s="119" t="s">
        <v>276</v>
      </c>
      <c r="B30" s="257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9"/>
    </row>
    <row r="31" spans="1:13" ht="13.5" thickTop="1">
      <c r="A31" s="143" t="s">
        <v>24</v>
      </c>
      <c r="B31" s="255">
        <v>54</v>
      </c>
      <c r="C31" s="185" t="s">
        <v>304</v>
      </c>
      <c r="D31" s="185">
        <v>55</v>
      </c>
      <c r="E31" s="185">
        <v>67</v>
      </c>
      <c r="F31" s="185">
        <v>65</v>
      </c>
      <c r="G31" s="185">
        <v>68</v>
      </c>
      <c r="H31" s="185">
        <v>66</v>
      </c>
      <c r="I31" s="185" t="s">
        <v>399</v>
      </c>
      <c r="J31" s="185">
        <v>62</v>
      </c>
      <c r="K31" s="185">
        <v>62</v>
      </c>
      <c r="L31" s="185">
        <v>66</v>
      </c>
      <c r="M31" s="256">
        <v>67</v>
      </c>
    </row>
    <row r="32" spans="1:13" ht="12.75">
      <c r="A32" s="298" t="s">
        <v>276</v>
      </c>
      <c r="B32" s="300" t="s">
        <v>528</v>
      </c>
      <c r="C32" s="302" t="s">
        <v>256</v>
      </c>
      <c r="D32" s="294" t="s">
        <v>256</v>
      </c>
      <c r="E32" s="294" t="s">
        <v>256</v>
      </c>
      <c r="F32" s="294" t="s">
        <v>256</v>
      </c>
      <c r="G32" s="294" t="s">
        <v>256</v>
      </c>
      <c r="H32" s="294" t="s">
        <v>256</v>
      </c>
      <c r="I32" s="294" t="s">
        <v>256</v>
      </c>
      <c r="J32" s="294" t="s">
        <v>256</v>
      </c>
      <c r="K32" s="294" t="s">
        <v>256</v>
      </c>
      <c r="L32" s="296" t="s">
        <v>450</v>
      </c>
      <c r="M32" s="292"/>
    </row>
    <row r="33" spans="1:13" ht="13.5" thickBot="1">
      <c r="A33" s="299"/>
      <c r="B33" s="301"/>
      <c r="C33" s="303"/>
      <c r="D33" s="295"/>
      <c r="E33" s="295"/>
      <c r="F33" s="295"/>
      <c r="G33" s="295"/>
      <c r="H33" s="295"/>
      <c r="I33" s="295"/>
      <c r="J33" s="295"/>
      <c r="K33" s="295"/>
      <c r="L33" s="297"/>
      <c r="M33" s="293"/>
    </row>
    <row r="34" spans="1:13" ht="27" thickBot="1" thickTop="1">
      <c r="A34" s="175" t="s">
        <v>257</v>
      </c>
      <c r="B34" s="252"/>
      <c r="C34" s="253"/>
      <c r="D34" s="253"/>
      <c r="E34" s="253"/>
      <c r="F34" s="253"/>
      <c r="G34" s="253"/>
      <c r="H34" s="253"/>
      <c r="I34" s="253"/>
      <c r="J34" s="253"/>
      <c r="K34" s="253"/>
      <c r="L34" s="253"/>
      <c r="M34" s="254"/>
    </row>
    <row r="35" spans="1:13" ht="40.5" thickBot="1" thickTop="1">
      <c r="A35" s="285" t="s">
        <v>259</v>
      </c>
      <c r="B35" s="176" t="s">
        <v>440</v>
      </c>
      <c r="C35" s="177" t="s">
        <v>441</v>
      </c>
      <c r="D35" s="177" t="s">
        <v>442</v>
      </c>
      <c r="E35" s="177" t="s">
        <v>443</v>
      </c>
      <c r="F35" s="177" t="s">
        <v>444</v>
      </c>
      <c r="G35" s="177" t="s">
        <v>445</v>
      </c>
      <c r="H35" s="177" t="s">
        <v>446</v>
      </c>
      <c r="I35" s="177" t="s">
        <v>447</v>
      </c>
      <c r="J35" s="177" t="s">
        <v>447</v>
      </c>
      <c r="K35" s="177" t="s">
        <v>448</v>
      </c>
      <c r="L35" s="177" t="s">
        <v>447</v>
      </c>
      <c r="M35" s="178" t="s">
        <v>449</v>
      </c>
    </row>
    <row r="36" spans="1:13" ht="14.25" thickBot="1" thickTop="1">
      <c r="A36" s="286" t="s">
        <v>260</v>
      </c>
      <c r="B36" s="179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1"/>
    </row>
    <row r="37" spans="1:13" ht="14.25" thickBot="1" thickTop="1">
      <c r="A37" s="286" t="s">
        <v>261</v>
      </c>
      <c r="B37" s="179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1"/>
    </row>
    <row r="38" spans="1:13" ht="14.25" thickBot="1" thickTop="1">
      <c r="A38" s="287" t="s">
        <v>258</v>
      </c>
      <c r="B38" s="182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4"/>
    </row>
    <row r="39" ht="13.5" thickTop="1">
      <c r="A39" s="3"/>
    </row>
    <row r="40" ht="12.75">
      <c r="A40" s="3"/>
    </row>
  </sheetData>
  <sheetProtection/>
  <mergeCells count="13">
    <mergeCell ref="A32:A33"/>
    <mergeCell ref="B32:B33"/>
    <mergeCell ref="C32:C33"/>
    <mergeCell ref="D32:D33"/>
    <mergeCell ref="M32:M33"/>
    <mergeCell ref="E32:E33"/>
    <mergeCell ref="F32:F33"/>
    <mergeCell ref="G32:G33"/>
    <mergeCell ref="H32:H33"/>
    <mergeCell ref="I32:I33"/>
    <mergeCell ref="J32:J33"/>
    <mergeCell ref="K32:K33"/>
    <mergeCell ref="L32:L33"/>
  </mergeCells>
  <printOptions/>
  <pageMargins left="0.75" right="0.75" top="1" bottom="1" header="0.5" footer="0.5"/>
  <pageSetup horizontalDpi="600" verticalDpi="600" orientation="landscape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9"/>
  </sheetPr>
  <dimension ref="A36:A36"/>
  <sheetViews>
    <sheetView zoomScalePageLayoutView="0" workbookViewId="0" topLeftCell="A1">
      <selection activeCell="A36" sqref="A36"/>
    </sheetView>
  </sheetViews>
  <sheetFormatPr defaultColWidth="9.140625" defaultRowHeight="12.75"/>
  <sheetData>
    <row r="36" ht="12.75">
      <c r="A36" s="213" t="s">
        <v>485</v>
      </c>
    </row>
  </sheetData>
  <sheetProtection/>
  <hyperlinks>
    <hyperlink ref="A36" location="'WQ Chart Data'!A1" display="WQ Data"/>
  </hyperlinks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9"/>
  </sheetPr>
  <dimension ref="A36:A36"/>
  <sheetViews>
    <sheetView zoomScalePageLayoutView="0" workbookViewId="0" topLeftCell="A1">
      <selection activeCell="A36" sqref="A36"/>
    </sheetView>
  </sheetViews>
  <sheetFormatPr defaultColWidth="9.140625" defaultRowHeight="12.75"/>
  <sheetData>
    <row r="36" ht="12.75">
      <c r="A36" s="213" t="s">
        <v>485</v>
      </c>
    </row>
  </sheetData>
  <sheetProtection/>
  <hyperlinks>
    <hyperlink ref="A36" location="'WQ Chart Data'!A1" display="WQ Data"/>
  </hyperlinks>
  <printOptions/>
  <pageMargins left="0.75" right="0.7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9"/>
  </sheetPr>
  <dimension ref="A33:A33"/>
  <sheetViews>
    <sheetView zoomScalePageLayoutView="0" workbookViewId="0" topLeftCell="A1">
      <selection activeCell="A33" sqref="A33"/>
    </sheetView>
  </sheetViews>
  <sheetFormatPr defaultColWidth="9.140625" defaultRowHeight="12.75"/>
  <sheetData>
    <row r="33" ht="12.75">
      <c r="A33" s="213" t="s">
        <v>485</v>
      </c>
    </row>
  </sheetData>
  <sheetProtection/>
  <hyperlinks>
    <hyperlink ref="A33" location="'WQ Chart Data'!A1" display="WQ Data"/>
  </hyperlinks>
  <printOptions/>
  <pageMargins left="0.75" right="0.75" top="1" bottom="1" header="0.5" footer="0.5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9"/>
  </sheetPr>
  <dimension ref="A37:A37"/>
  <sheetViews>
    <sheetView zoomScalePageLayoutView="0" workbookViewId="0" topLeftCell="A1">
      <selection activeCell="A37" sqref="A37"/>
    </sheetView>
  </sheetViews>
  <sheetFormatPr defaultColWidth="9.140625" defaultRowHeight="12.75"/>
  <sheetData>
    <row r="37" ht="12.75">
      <c r="A37" s="213" t="s">
        <v>485</v>
      </c>
    </row>
  </sheetData>
  <sheetProtection/>
  <hyperlinks>
    <hyperlink ref="A37" location="'WQ Chart Data'!A1" display="WQ Data"/>
  </hyperlinks>
  <printOptions/>
  <pageMargins left="0.75" right="0.7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9"/>
  </sheetPr>
  <dimension ref="A37:A37"/>
  <sheetViews>
    <sheetView zoomScalePageLayoutView="0" workbookViewId="0" topLeftCell="A1">
      <selection activeCell="A37" sqref="A37"/>
    </sheetView>
  </sheetViews>
  <sheetFormatPr defaultColWidth="9.140625" defaultRowHeight="12.75"/>
  <sheetData>
    <row r="37" ht="12.75">
      <c r="A37" s="213" t="s">
        <v>485</v>
      </c>
    </row>
  </sheetData>
  <sheetProtection/>
  <hyperlinks>
    <hyperlink ref="A37" location="'WQ Chart Data'!A1" display="WQ Data"/>
  </hyperlinks>
  <printOptions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9"/>
  </sheetPr>
  <dimension ref="A36:A36"/>
  <sheetViews>
    <sheetView zoomScalePageLayoutView="0" workbookViewId="0" topLeftCell="A1">
      <selection activeCell="A36" sqref="A36"/>
    </sheetView>
  </sheetViews>
  <sheetFormatPr defaultColWidth="9.140625" defaultRowHeight="12.75"/>
  <sheetData>
    <row r="36" ht="12.75">
      <c r="A36" s="213" t="s">
        <v>485</v>
      </c>
    </row>
  </sheetData>
  <sheetProtection/>
  <hyperlinks>
    <hyperlink ref="A36" location="'WQ Chart Data'!A1" display="WQ Data"/>
  </hyperlinks>
  <printOptions/>
  <pageMargins left="0.75" right="0.75" top="1" bottom="1" header="0.5" footer="0.5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9"/>
  </sheetPr>
  <dimension ref="A36:A36"/>
  <sheetViews>
    <sheetView zoomScalePageLayoutView="0" workbookViewId="0" topLeftCell="A1">
      <selection activeCell="A36" sqref="A36"/>
    </sheetView>
  </sheetViews>
  <sheetFormatPr defaultColWidth="9.140625" defaultRowHeight="12.75"/>
  <sheetData>
    <row r="36" ht="12.75">
      <c r="A36" s="213" t="s">
        <v>485</v>
      </c>
    </row>
  </sheetData>
  <sheetProtection/>
  <hyperlinks>
    <hyperlink ref="A36" location="'WQ Chart Data'!A1" display="WQ Data"/>
  </hyperlinks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9"/>
  </sheetPr>
  <dimension ref="A1:A36"/>
  <sheetViews>
    <sheetView zoomScalePageLayoutView="0" workbookViewId="0" topLeftCell="A1">
      <selection activeCell="A36" sqref="A36"/>
    </sheetView>
  </sheetViews>
  <sheetFormatPr defaultColWidth="9.140625" defaultRowHeight="12.75"/>
  <sheetData>
    <row r="1" ht="12.75">
      <c r="A1" t="s">
        <v>484</v>
      </c>
    </row>
    <row r="36" ht="12.75">
      <c r="A36" s="213" t="s">
        <v>485</v>
      </c>
    </row>
  </sheetData>
  <sheetProtection/>
  <hyperlinks>
    <hyperlink ref="A36" location="'WQ Chart Data'!A1" display="WQ Data"/>
  </hyperlinks>
  <printOptions/>
  <pageMargins left="0.75" right="0.75" top="1" bottom="1" header="0.5" footer="0.5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2">
    <tabColor indexed="37"/>
  </sheetPr>
  <dimension ref="A1:N45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s="17" t="s">
        <v>460</v>
      </c>
    </row>
    <row r="2" spans="1:14" ht="12.75">
      <c r="A2" s="213" t="s">
        <v>492</v>
      </c>
      <c r="C2" s="15" t="s">
        <v>462</v>
      </c>
      <c r="D2" s="15" t="s">
        <v>463</v>
      </c>
      <c r="E2" s="15" t="s">
        <v>464</v>
      </c>
      <c r="F2" s="15" t="s">
        <v>465</v>
      </c>
      <c r="G2" s="15" t="s">
        <v>466</v>
      </c>
      <c r="H2" s="15" t="s">
        <v>467</v>
      </c>
      <c r="I2" s="15" t="s">
        <v>468</v>
      </c>
      <c r="J2" s="15" t="s">
        <v>469</v>
      </c>
      <c r="K2" s="15" t="s">
        <v>470</v>
      </c>
      <c r="L2" s="15" t="s">
        <v>471</v>
      </c>
      <c r="M2" s="15" t="s">
        <v>472</v>
      </c>
      <c r="N2" s="15" t="s">
        <v>473</v>
      </c>
    </row>
    <row r="3" spans="2:14" ht="12.75">
      <c r="B3" t="s">
        <v>214</v>
      </c>
      <c r="C3">
        <v>0</v>
      </c>
      <c r="D3">
        <v>1</v>
      </c>
      <c r="E3">
        <v>0</v>
      </c>
      <c r="F3">
        <v>4</v>
      </c>
      <c r="G3">
        <v>4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1</v>
      </c>
    </row>
    <row r="4" spans="2:14" ht="12.75">
      <c r="B4" t="s">
        <v>456</v>
      </c>
      <c r="C4">
        <v>22</v>
      </c>
      <c r="D4">
        <v>7</v>
      </c>
      <c r="E4">
        <v>12</v>
      </c>
      <c r="F4">
        <f>SUM(Mud!W13:W17)</f>
        <v>4</v>
      </c>
      <c r="G4">
        <f>SUM(Mud!W13:W17)</f>
        <v>4</v>
      </c>
      <c r="H4">
        <v>9</v>
      </c>
      <c r="I4">
        <f>SUM(Mud!AG11:AG15)</f>
        <v>21</v>
      </c>
      <c r="J4">
        <v>10</v>
      </c>
      <c r="K4">
        <f>SUM(Mud!AQ11:AQ15)</f>
        <v>15</v>
      </c>
      <c r="L4">
        <f>SUM(Mud!AV11:AV15)</f>
        <v>14</v>
      </c>
      <c r="M4">
        <v>9</v>
      </c>
      <c r="N4">
        <f>SUM(Mud!BF12:BF14)</f>
        <v>38</v>
      </c>
    </row>
    <row r="5" spans="2:14" ht="12.75">
      <c r="B5" t="s">
        <v>457</v>
      </c>
      <c r="C5">
        <f>Mud!C13</f>
        <v>1</v>
      </c>
      <c r="D5">
        <f>SUM(Mud!H16:H19)</f>
        <v>1</v>
      </c>
      <c r="E5">
        <v>1</v>
      </c>
      <c r="F5">
        <f>SUM(Mud!W18:W19)</f>
        <v>0</v>
      </c>
      <c r="G5">
        <v>3</v>
      </c>
      <c r="H5">
        <v>0</v>
      </c>
      <c r="I5">
        <v>0</v>
      </c>
      <c r="J5">
        <f>SUM(Mud!AL14:AL15)</f>
        <v>0</v>
      </c>
      <c r="K5">
        <f>SUM(Mud!AQ16)</f>
        <v>3</v>
      </c>
      <c r="L5">
        <v>2</v>
      </c>
      <c r="M5">
        <v>3</v>
      </c>
      <c r="N5">
        <f>SUM(Mud!BF15:BF17,Mud!BF18)</f>
        <v>0</v>
      </c>
    </row>
    <row r="6" spans="2:14" ht="12.75">
      <c r="B6" t="s">
        <v>213</v>
      </c>
      <c r="C6">
        <f>SUM(Mud!C14:C18)</f>
        <v>1</v>
      </c>
      <c r="D6">
        <f>SUM(Mud!H20:H26)</f>
        <v>17</v>
      </c>
      <c r="E6">
        <f>SUM(Mud!M15:M17)</f>
        <v>11</v>
      </c>
      <c r="F6">
        <f>SUM(Mud!W20:W24)</f>
        <v>15</v>
      </c>
      <c r="G6">
        <f>SUM(Mud!W20:W24)</f>
        <v>15</v>
      </c>
      <c r="H6">
        <v>1</v>
      </c>
      <c r="I6">
        <v>16.5</v>
      </c>
      <c r="J6">
        <f>SUM(Mud!AL16:AL24)</f>
        <v>36</v>
      </c>
      <c r="K6">
        <f>SUM(Mud!AQ17:AQ26)</f>
        <v>13</v>
      </c>
      <c r="L6">
        <f>SUM(Mud!AV18:AV25)</f>
        <v>37</v>
      </c>
      <c r="M6">
        <v>3</v>
      </c>
      <c r="N6">
        <f>SUM(Mud!BF19:BF28)</f>
        <v>65</v>
      </c>
    </row>
    <row r="7" spans="2:14" ht="12.75">
      <c r="B7" t="s">
        <v>458</v>
      </c>
      <c r="C7">
        <v>1</v>
      </c>
      <c r="D7">
        <v>0</v>
      </c>
      <c r="E7">
        <v>8</v>
      </c>
      <c r="F7">
        <v>1</v>
      </c>
      <c r="G7">
        <v>1</v>
      </c>
      <c r="H7">
        <v>0</v>
      </c>
      <c r="I7">
        <v>0</v>
      </c>
      <c r="J7">
        <v>3</v>
      </c>
      <c r="K7">
        <v>7</v>
      </c>
      <c r="L7">
        <v>5</v>
      </c>
      <c r="M7">
        <v>3</v>
      </c>
      <c r="N7">
        <v>4</v>
      </c>
    </row>
    <row r="8" spans="2:14" ht="12.75">
      <c r="B8" t="s">
        <v>459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2</v>
      </c>
      <c r="K8">
        <v>0</v>
      </c>
      <c r="L8">
        <v>0</v>
      </c>
      <c r="M8">
        <v>0</v>
      </c>
      <c r="N8">
        <v>2</v>
      </c>
    </row>
    <row r="45" ht="12.75">
      <c r="A45" s="213" t="s">
        <v>492</v>
      </c>
    </row>
  </sheetData>
  <sheetProtection/>
  <hyperlinks>
    <hyperlink ref="A45" location="Mud!A1" display="Mud Chart Data"/>
    <hyperlink ref="A2" location="Mud!A1" display="Mud Chart Data"/>
  </hyperlinks>
  <printOptions/>
  <pageMargins left="0.75" right="0.75" top="1" bottom="1" header="0.5" footer="0.5"/>
  <pageSetup horizontalDpi="600" verticalDpi="6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3">
    <tabColor indexed="8"/>
  </sheetPr>
  <dimension ref="A1:O38"/>
  <sheetViews>
    <sheetView zoomScalePageLayoutView="0" workbookViewId="0" topLeftCell="A1">
      <selection activeCell="A38" sqref="A38"/>
    </sheetView>
  </sheetViews>
  <sheetFormatPr defaultColWidth="9.140625" defaultRowHeight="12.75"/>
  <cols>
    <col min="2" max="2" width="5.57421875" style="0" customWidth="1"/>
    <col min="3" max="3" width="11.421875" style="0" customWidth="1"/>
  </cols>
  <sheetData>
    <row r="1" spans="1:15" ht="12.75">
      <c r="A1" s="17" t="s">
        <v>236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ht="12.75">
      <c r="A2" s="213" t="s">
        <v>491</v>
      </c>
    </row>
    <row r="3" spans="1:15" ht="12.75">
      <c r="A3" s="6"/>
      <c r="B3" s="6"/>
      <c r="C3" s="32"/>
      <c r="D3" s="209" t="s">
        <v>462</v>
      </c>
      <c r="E3" s="209" t="s">
        <v>463</v>
      </c>
      <c r="F3" s="209" t="s">
        <v>464</v>
      </c>
      <c r="G3" s="209" t="s">
        <v>465</v>
      </c>
      <c r="H3" s="209" t="s">
        <v>466</v>
      </c>
      <c r="I3" s="209" t="s">
        <v>467</v>
      </c>
      <c r="J3" s="209" t="s">
        <v>468</v>
      </c>
      <c r="K3" s="209" t="s">
        <v>469</v>
      </c>
      <c r="L3" s="209" t="s">
        <v>470</v>
      </c>
      <c r="M3" s="209" t="s">
        <v>471</v>
      </c>
      <c r="N3" s="209" t="s">
        <v>472</v>
      </c>
      <c r="O3" s="209" t="s">
        <v>473</v>
      </c>
    </row>
    <row r="4" spans="1:15" ht="12.75">
      <c r="A4" s="18" t="s">
        <v>235</v>
      </c>
      <c r="C4" s="270" t="s">
        <v>230</v>
      </c>
      <c r="D4" s="269">
        <v>0</v>
      </c>
      <c r="E4" s="269">
        <v>0</v>
      </c>
      <c r="F4" s="269">
        <v>0</v>
      </c>
      <c r="G4" s="269">
        <v>26</v>
      </c>
      <c r="H4" s="269">
        <f>'Fish Names 2'!AC13</f>
        <v>0</v>
      </c>
      <c r="I4" s="269">
        <f>'Fish Names 2'!AH13</f>
        <v>0</v>
      </c>
      <c r="J4" s="269">
        <f>'Fish Names 2'!AM13</f>
        <v>0</v>
      </c>
      <c r="K4" s="269">
        <f>'Fish Names 2'!AR13</f>
        <v>0</v>
      </c>
      <c r="L4" s="269">
        <f>'Fish Names 2'!AW13</f>
        <v>0</v>
      </c>
      <c r="M4" s="269">
        <f>'Fish Names 2'!BB13</f>
        <v>0</v>
      </c>
      <c r="N4" s="269">
        <f>'Fish Names 2'!BG13</f>
        <v>0</v>
      </c>
      <c r="O4" s="269">
        <f>'Fish Names 2'!BL13</f>
        <v>0</v>
      </c>
    </row>
    <row r="5" spans="1:15" ht="12.75">
      <c r="A5" s="18" t="s">
        <v>235</v>
      </c>
      <c r="C5" s="270" t="s">
        <v>231</v>
      </c>
      <c r="D5" s="269">
        <v>8</v>
      </c>
      <c r="E5" s="269">
        <v>5</v>
      </c>
      <c r="F5" s="269">
        <v>10</v>
      </c>
      <c r="G5" s="269">
        <v>4</v>
      </c>
      <c r="H5" s="269">
        <v>0</v>
      </c>
      <c r="I5" s="269">
        <v>7</v>
      </c>
      <c r="J5" s="269">
        <f>'Fish Names 2'!AM19</f>
        <v>0</v>
      </c>
      <c r="K5" s="269">
        <v>7</v>
      </c>
      <c r="L5" s="269">
        <v>4</v>
      </c>
      <c r="M5" s="269">
        <v>12</v>
      </c>
      <c r="N5" s="269">
        <v>5</v>
      </c>
      <c r="O5" s="269">
        <v>4</v>
      </c>
    </row>
    <row r="6" spans="1:15" ht="12.75">
      <c r="A6" s="18" t="s">
        <v>235</v>
      </c>
      <c r="C6" s="270" t="s">
        <v>232</v>
      </c>
      <c r="D6" s="269">
        <v>0</v>
      </c>
      <c r="E6" s="269">
        <v>0</v>
      </c>
      <c r="F6" s="269">
        <v>3</v>
      </c>
      <c r="G6" s="269">
        <v>1</v>
      </c>
      <c r="H6" s="269">
        <v>0</v>
      </c>
      <c r="I6" s="269">
        <f>'Fish Names 2'!AH24</f>
        <v>0</v>
      </c>
      <c r="J6" s="269">
        <f>'Fish Names 2'!AM24</f>
        <v>0</v>
      </c>
      <c r="K6" s="269">
        <v>3</v>
      </c>
      <c r="L6" s="269">
        <v>0</v>
      </c>
      <c r="M6" s="269">
        <v>3</v>
      </c>
      <c r="N6" s="269">
        <f>'Fish Names 2'!BG24</f>
        <v>0</v>
      </c>
      <c r="O6" s="269">
        <v>1</v>
      </c>
    </row>
    <row r="7" spans="1:15" ht="12.75">
      <c r="A7" s="18" t="s">
        <v>235</v>
      </c>
      <c r="C7" s="270" t="s">
        <v>233</v>
      </c>
      <c r="D7" s="269">
        <v>1</v>
      </c>
      <c r="E7" s="269">
        <v>1</v>
      </c>
      <c r="F7" s="269">
        <v>1</v>
      </c>
      <c r="G7" s="269">
        <v>1</v>
      </c>
      <c r="H7" s="269">
        <v>2</v>
      </c>
      <c r="I7" s="269">
        <v>9</v>
      </c>
      <c r="J7" s="269">
        <f>'Fish Names 2'!AM28</f>
        <v>0</v>
      </c>
      <c r="K7" s="269">
        <v>5</v>
      </c>
      <c r="L7" s="269">
        <v>5</v>
      </c>
      <c r="M7" s="269">
        <v>15</v>
      </c>
      <c r="N7" s="269">
        <v>1</v>
      </c>
      <c r="O7" s="269">
        <v>1</v>
      </c>
    </row>
    <row r="8" spans="1:15" ht="12.75">
      <c r="A8" s="18" t="s">
        <v>235</v>
      </c>
      <c r="C8" s="270" t="s">
        <v>234</v>
      </c>
      <c r="D8" s="269">
        <v>0</v>
      </c>
      <c r="E8" s="269">
        <v>0</v>
      </c>
      <c r="F8" s="269">
        <v>1</v>
      </c>
      <c r="G8" s="269">
        <f>'Fish Names 2'!X33</f>
        <v>0</v>
      </c>
      <c r="H8" s="269">
        <v>1</v>
      </c>
      <c r="I8" s="269">
        <v>8</v>
      </c>
      <c r="J8" s="269">
        <f>'Fish Names 2'!AM33</f>
        <v>0</v>
      </c>
      <c r="K8" s="269">
        <v>5</v>
      </c>
      <c r="L8" s="269">
        <v>11</v>
      </c>
      <c r="M8" s="269">
        <f>'Fish Names 2'!BB33</f>
        <v>0</v>
      </c>
      <c r="N8" s="269">
        <f>'Fish Names 2'!BG33</f>
        <v>0</v>
      </c>
      <c r="O8" s="269">
        <f>'Fish Names 2'!BL33</f>
        <v>0</v>
      </c>
    </row>
    <row r="38" ht="12.75">
      <c r="A38" s="213" t="s">
        <v>491</v>
      </c>
    </row>
  </sheetData>
  <sheetProtection/>
  <hyperlinks>
    <hyperlink ref="A38" location="'Bottom Trawl'!A1" display="Bottom Trawl Data"/>
    <hyperlink ref="A2" location="'Bottom Trawl'!A1" display="Bottom Trawl Data"/>
  </hyperlink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39"/>
  </sheetPr>
  <dimension ref="A1:CF44"/>
  <sheetViews>
    <sheetView zoomScalePageLayoutView="0" workbookViewId="0" topLeftCell="A1">
      <selection activeCell="M42" sqref="M42"/>
    </sheetView>
  </sheetViews>
  <sheetFormatPr defaultColWidth="9.140625" defaultRowHeight="12.75"/>
  <cols>
    <col min="1" max="1" width="15.7109375" style="0" customWidth="1"/>
    <col min="2" max="12" width="10.7109375" style="3" customWidth="1"/>
    <col min="13" max="13" width="12.28125" style="3" customWidth="1"/>
    <col min="14" max="48" width="9.140625" style="3" customWidth="1"/>
    <col min="49" max="53" width="10.140625" style="3" bestFit="1" customWidth="1"/>
    <col min="54" max="63" width="10.140625" style="3" customWidth="1"/>
  </cols>
  <sheetData>
    <row r="1" spans="1:84" ht="14.25" thickBot="1" thickTop="1">
      <c r="A1" s="98" t="s">
        <v>4</v>
      </c>
      <c r="B1" s="261">
        <v>39102</v>
      </c>
      <c r="C1" s="262">
        <v>39861</v>
      </c>
      <c r="D1" s="262">
        <v>39158</v>
      </c>
      <c r="E1" s="262">
        <v>39200</v>
      </c>
      <c r="F1" s="262">
        <v>39221</v>
      </c>
      <c r="G1" s="262">
        <v>39249</v>
      </c>
      <c r="H1" s="262">
        <v>39277</v>
      </c>
      <c r="I1" s="262">
        <v>39678</v>
      </c>
      <c r="J1" s="262">
        <v>39340</v>
      </c>
      <c r="K1" s="265">
        <v>39368</v>
      </c>
      <c r="L1" s="262">
        <v>39396</v>
      </c>
      <c r="M1" s="263">
        <v>39431</v>
      </c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</row>
    <row r="2" spans="1:84" ht="14.25" thickBot="1" thickTop="1">
      <c r="A2" s="122" t="s">
        <v>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264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</row>
    <row r="3" spans="1:84" ht="13.5" thickTop="1">
      <c r="A3" s="61" t="s">
        <v>262</v>
      </c>
      <c r="B3" s="87" t="s">
        <v>293</v>
      </c>
      <c r="C3" s="88" t="s">
        <v>293</v>
      </c>
      <c r="D3" s="88" t="s">
        <v>293</v>
      </c>
      <c r="E3" s="88" t="s">
        <v>293</v>
      </c>
      <c r="F3" s="88" t="s">
        <v>293</v>
      </c>
      <c r="G3" s="88" t="s">
        <v>293</v>
      </c>
      <c r="H3" s="88" t="s">
        <v>293</v>
      </c>
      <c r="I3" s="88" t="s">
        <v>293</v>
      </c>
      <c r="J3" s="88" t="s">
        <v>293</v>
      </c>
      <c r="K3" s="88" t="s">
        <v>293</v>
      </c>
      <c r="L3" s="88" t="s">
        <v>293</v>
      </c>
      <c r="M3" s="89" t="s">
        <v>293</v>
      </c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</row>
    <row r="4" spans="1:84" ht="12.75">
      <c r="A4" s="51" t="s">
        <v>263</v>
      </c>
      <c r="B4" s="90"/>
      <c r="C4" s="49"/>
      <c r="D4" s="49"/>
      <c r="E4" s="49"/>
      <c r="F4" s="49"/>
      <c r="G4" s="49"/>
      <c r="H4" s="49"/>
      <c r="I4" s="49"/>
      <c r="J4" s="49"/>
      <c r="K4" s="49"/>
      <c r="L4" s="49"/>
      <c r="M4" s="91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</row>
    <row r="5" spans="1:84" ht="13.5" thickBot="1">
      <c r="A5" s="52" t="s">
        <v>234</v>
      </c>
      <c r="B5" s="92"/>
      <c r="C5" s="93"/>
      <c r="D5" s="93"/>
      <c r="E5" s="93"/>
      <c r="F5" s="93"/>
      <c r="G5" s="93"/>
      <c r="H5" s="93"/>
      <c r="I5" s="93"/>
      <c r="J5" s="93"/>
      <c r="K5" s="93"/>
      <c r="L5" s="93"/>
      <c r="M5" s="94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</row>
    <row r="6" spans="1:84" ht="14.25" thickBot="1" thickTop="1">
      <c r="A6" s="122" t="s">
        <v>32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197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</row>
    <row r="7" spans="1:84" ht="13.5" thickTop="1">
      <c r="A7" s="54" t="s">
        <v>264</v>
      </c>
      <c r="B7" s="87" t="s">
        <v>531</v>
      </c>
      <c r="C7" s="88" t="s">
        <v>305</v>
      </c>
      <c r="D7" s="88" t="s">
        <v>331</v>
      </c>
      <c r="E7" s="88" t="s">
        <v>568</v>
      </c>
      <c r="F7" s="88" t="s">
        <v>601</v>
      </c>
      <c r="G7" s="88" t="s">
        <v>600</v>
      </c>
      <c r="H7" s="88" t="s">
        <v>630</v>
      </c>
      <c r="I7" s="88" t="s">
        <v>653</v>
      </c>
      <c r="J7" s="88" t="s">
        <v>331</v>
      </c>
      <c r="K7" s="88" t="s">
        <v>331</v>
      </c>
      <c r="L7" s="88" t="s">
        <v>601</v>
      </c>
      <c r="M7" s="89" t="s">
        <v>729</v>
      </c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</row>
    <row r="8" spans="1:84" ht="12.75">
      <c r="A8" s="57" t="s">
        <v>6</v>
      </c>
      <c r="B8" s="90" t="s">
        <v>292</v>
      </c>
      <c r="C8" s="49" t="s">
        <v>311</v>
      </c>
      <c r="D8" s="49" t="s">
        <v>292</v>
      </c>
      <c r="E8" s="49" t="s">
        <v>292</v>
      </c>
      <c r="F8" s="49"/>
      <c r="G8" s="49" t="s">
        <v>292</v>
      </c>
      <c r="H8" s="49" t="s">
        <v>292</v>
      </c>
      <c r="I8" s="49"/>
      <c r="J8" s="49" t="s">
        <v>311</v>
      </c>
      <c r="K8" s="49" t="s">
        <v>685</v>
      </c>
      <c r="L8" s="49" t="s">
        <v>685</v>
      </c>
      <c r="M8" s="91" t="s">
        <v>292</v>
      </c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</row>
    <row r="9" spans="1:84" ht="13.5" thickBot="1">
      <c r="A9" s="120" t="s">
        <v>265</v>
      </c>
      <c r="B9" s="92" t="s">
        <v>292</v>
      </c>
      <c r="C9" s="93" t="s">
        <v>311</v>
      </c>
      <c r="D9" s="93" t="s">
        <v>332</v>
      </c>
      <c r="E9" s="93" t="s">
        <v>292</v>
      </c>
      <c r="F9" s="93"/>
      <c r="G9" s="93" t="s">
        <v>292</v>
      </c>
      <c r="H9" s="93" t="s">
        <v>292</v>
      </c>
      <c r="I9" s="93" t="s">
        <v>292</v>
      </c>
      <c r="J9" s="93" t="s">
        <v>292</v>
      </c>
      <c r="K9" s="93" t="s">
        <v>292</v>
      </c>
      <c r="L9" s="93" t="s">
        <v>292</v>
      </c>
      <c r="M9" s="94" t="s">
        <v>292</v>
      </c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</row>
    <row r="10" spans="1:83" ht="14.25" thickBot="1" thickTop="1">
      <c r="A10" s="121" t="s">
        <v>266</v>
      </c>
      <c r="B10" s="56"/>
      <c r="C10" s="56"/>
      <c r="D10" s="56"/>
      <c r="E10" s="56"/>
      <c r="F10" s="56"/>
      <c r="G10" s="56"/>
      <c r="H10" s="195"/>
      <c r="I10" s="56"/>
      <c r="J10" s="56"/>
      <c r="K10" s="56"/>
      <c r="L10" s="56"/>
      <c r="M10" s="196"/>
      <c r="Q10" s="12"/>
      <c r="AB10" s="11"/>
      <c r="AC10" s="11"/>
      <c r="AD10" s="11"/>
      <c r="AE10" s="11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</row>
    <row r="11" spans="1:13" ht="13.5" thickTop="1">
      <c r="A11" s="62" t="s">
        <v>3</v>
      </c>
      <c r="B11" s="79"/>
      <c r="C11" s="80"/>
      <c r="D11" s="80"/>
      <c r="E11" s="80"/>
      <c r="F11" s="80"/>
      <c r="G11" s="40"/>
      <c r="H11" s="194"/>
      <c r="I11" s="80"/>
      <c r="J11" s="80"/>
      <c r="K11" s="80"/>
      <c r="L11" s="80"/>
      <c r="M11" s="81"/>
    </row>
    <row r="12" spans="1:13" ht="12.75">
      <c r="A12" s="59" t="s">
        <v>267</v>
      </c>
      <c r="B12" s="82">
        <v>13</v>
      </c>
      <c r="C12" s="39" t="s">
        <v>292</v>
      </c>
      <c r="D12" s="39">
        <v>16.6</v>
      </c>
      <c r="E12" s="39">
        <v>18.3</v>
      </c>
      <c r="F12" s="39" t="s">
        <v>292</v>
      </c>
      <c r="G12" s="38">
        <v>22.9</v>
      </c>
      <c r="H12" s="39">
        <v>25</v>
      </c>
      <c r="I12" s="39">
        <v>25.2</v>
      </c>
      <c r="J12" s="39" t="s">
        <v>292</v>
      </c>
      <c r="K12" s="39">
        <v>19.8</v>
      </c>
      <c r="L12" s="39">
        <v>18.3</v>
      </c>
      <c r="M12" s="83" t="s">
        <v>292</v>
      </c>
    </row>
    <row r="13" spans="1:13" ht="12.75">
      <c r="A13" s="59" t="s">
        <v>268</v>
      </c>
      <c r="B13" s="82" t="s">
        <v>292</v>
      </c>
      <c r="C13" s="39" t="s">
        <v>292</v>
      </c>
      <c r="D13" s="39" t="s">
        <v>292</v>
      </c>
      <c r="E13" s="39" t="s">
        <v>292</v>
      </c>
      <c r="F13" s="39" t="s">
        <v>292</v>
      </c>
      <c r="G13" s="38" t="s">
        <v>292</v>
      </c>
      <c r="H13" s="39" t="s">
        <v>292</v>
      </c>
      <c r="I13" s="39" t="s">
        <v>292</v>
      </c>
      <c r="J13" s="39" t="s">
        <v>292</v>
      </c>
      <c r="K13" s="39" t="s">
        <v>292</v>
      </c>
      <c r="L13" s="39" t="s">
        <v>292</v>
      </c>
      <c r="M13" s="83" t="s">
        <v>292</v>
      </c>
    </row>
    <row r="14" spans="1:13" ht="12.75">
      <c r="A14" s="60" t="s">
        <v>1</v>
      </c>
      <c r="B14" s="82"/>
      <c r="C14" s="39"/>
      <c r="D14" s="39"/>
      <c r="E14" s="39"/>
      <c r="F14" s="39"/>
      <c r="G14" s="38"/>
      <c r="H14" s="39"/>
      <c r="I14" s="39"/>
      <c r="J14" s="39"/>
      <c r="K14" s="39"/>
      <c r="L14" s="39"/>
      <c r="M14" s="83"/>
    </row>
    <row r="15" spans="1:13" ht="12.75">
      <c r="A15" s="59" t="s">
        <v>267</v>
      </c>
      <c r="B15" s="82" t="s">
        <v>292</v>
      </c>
      <c r="C15" s="39" t="s">
        <v>292</v>
      </c>
      <c r="D15" s="39">
        <v>27</v>
      </c>
      <c r="E15" s="39">
        <v>26</v>
      </c>
      <c r="F15" s="39" t="s">
        <v>292</v>
      </c>
      <c r="G15" s="38">
        <v>30</v>
      </c>
      <c r="H15" s="39">
        <v>29</v>
      </c>
      <c r="I15" s="39">
        <v>29.8</v>
      </c>
      <c r="J15" s="39" t="s">
        <v>292</v>
      </c>
      <c r="K15" s="39">
        <v>30.1</v>
      </c>
      <c r="L15" s="39" t="s">
        <v>292</v>
      </c>
      <c r="M15" s="83">
        <v>25</v>
      </c>
    </row>
    <row r="16" spans="1:13" ht="12.75">
      <c r="A16" s="59" t="s">
        <v>268</v>
      </c>
      <c r="B16" s="82" t="s">
        <v>292</v>
      </c>
      <c r="C16" s="39" t="s">
        <v>292</v>
      </c>
      <c r="D16" s="39">
        <v>32</v>
      </c>
      <c r="E16" s="39" t="s">
        <v>292</v>
      </c>
      <c r="F16" s="39" t="s">
        <v>292</v>
      </c>
      <c r="G16" s="38" t="s">
        <v>292</v>
      </c>
      <c r="H16" s="39" t="s">
        <v>292</v>
      </c>
      <c r="I16" s="39" t="s">
        <v>292</v>
      </c>
      <c r="J16" s="39" t="s">
        <v>292</v>
      </c>
      <c r="K16" s="39" t="s">
        <v>292</v>
      </c>
      <c r="L16" s="39" t="s">
        <v>292</v>
      </c>
      <c r="M16" s="83" t="s">
        <v>292</v>
      </c>
    </row>
    <row r="17" spans="1:13" ht="12.75">
      <c r="A17" s="60" t="s">
        <v>50</v>
      </c>
      <c r="B17" s="82"/>
      <c r="C17" s="39"/>
      <c r="D17" s="39"/>
      <c r="E17" s="39"/>
      <c r="F17" s="39"/>
      <c r="G17" s="38"/>
      <c r="H17" s="39"/>
      <c r="I17" s="39"/>
      <c r="J17" s="39"/>
      <c r="K17" s="39"/>
      <c r="L17" s="39"/>
      <c r="M17" s="83"/>
    </row>
    <row r="18" spans="1:13" ht="12.75">
      <c r="A18" s="59" t="s">
        <v>267</v>
      </c>
      <c r="B18" s="82" t="s">
        <v>292</v>
      </c>
      <c r="C18" s="39" t="s">
        <v>292</v>
      </c>
      <c r="D18" s="39" t="s">
        <v>292</v>
      </c>
      <c r="E18" s="39" t="s">
        <v>292</v>
      </c>
      <c r="F18" s="39" t="s">
        <v>292</v>
      </c>
      <c r="G18" s="38" t="s">
        <v>292</v>
      </c>
      <c r="H18" s="39">
        <v>7</v>
      </c>
      <c r="I18" s="39" t="s">
        <v>292</v>
      </c>
      <c r="J18" s="39" t="s">
        <v>292</v>
      </c>
      <c r="K18" s="39" t="s">
        <v>292</v>
      </c>
      <c r="L18" s="39" t="s">
        <v>292</v>
      </c>
      <c r="M18" s="83" t="s">
        <v>292</v>
      </c>
    </row>
    <row r="19" spans="1:13" ht="12.75">
      <c r="A19" s="59" t="s">
        <v>268</v>
      </c>
      <c r="B19" s="82" t="s">
        <v>292</v>
      </c>
      <c r="C19" s="39" t="s">
        <v>292</v>
      </c>
      <c r="D19" s="39" t="s">
        <v>292</v>
      </c>
      <c r="E19" s="39" t="s">
        <v>292</v>
      </c>
      <c r="F19" s="39" t="s">
        <v>292</v>
      </c>
      <c r="G19" s="38" t="s">
        <v>292</v>
      </c>
      <c r="H19" s="39" t="s">
        <v>292</v>
      </c>
      <c r="I19" s="39" t="s">
        <v>292</v>
      </c>
      <c r="J19" s="39" t="s">
        <v>292</v>
      </c>
      <c r="K19" s="39" t="s">
        <v>292</v>
      </c>
      <c r="L19" s="39" t="s">
        <v>292</v>
      </c>
      <c r="M19" s="83" t="s">
        <v>292</v>
      </c>
    </row>
    <row r="20" spans="1:13" ht="12.75">
      <c r="A20" s="60" t="s">
        <v>2</v>
      </c>
      <c r="B20" s="82"/>
      <c r="C20" s="39"/>
      <c r="D20" s="39"/>
      <c r="E20" s="39"/>
      <c r="F20" s="39"/>
      <c r="G20" s="38"/>
      <c r="H20" s="39"/>
      <c r="I20" s="39"/>
      <c r="J20" s="39"/>
      <c r="K20" s="39"/>
      <c r="L20" s="39"/>
      <c r="M20" s="83"/>
    </row>
    <row r="21" spans="1:13" ht="12.75">
      <c r="A21" s="59" t="s">
        <v>267</v>
      </c>
      <c r="B21" s="82">
        <v>8.01</v>
      </c>
      <c r="C21" s="39" t="s">
        <v>292</v>
      </c>
      <c r="D21" s="39">
        <v>7.2</v>
      </c>
      <c r="E21" s="39">
        <v>8</v>
      </c>
      <c r="F21" s="39" t="s">
        <v>292</v>
      </c>
      <c r="G21" s="38">
        <v>7.85</v>
      </c>
      <c r="H21" s="39">
        <v>7.96</v>
      </c>
      <c r="I21" s="39">
        <v>7.96</v>
      </c>
      <c r="J21" s="39" t="s">
        <v>292</v>
      </c>
      <c r="K21" s="39">
        <v>8.2</v>
      </c>
      <c r="L21" s="39">
        <v>7.9</v>
      </c>
      <c r="M21" s="83" t="s">
        <v>292</v>
      </c>
    </row>
    <row r="22" spans="1:13" ht="12.75">
      <c r="A22" s="59" t="s">
        <v>268</v>
      </c>
      <c r="B22" s="82" t="s">
        <v>292</v>
      </c>
      <c r="C22" s="39" t="s">
        <v>292</v>
      </c>
      <c r="D22" s="39" t="s">
        <v>292</v>
      </c>
      <c r="E22" s="39" t="s">
        <v>292</v>
      </c>
      <c r="F22" s="39" t="s">
        <v>292</v>
      </c>
      <c r="G22" s="38" t="s">
        <v>292</v>
      </c>
      <c r="H22" s="39" t="s">
        <v>292</v>
      </c>
      <c r="I22" s="39" t="s">
        <v>292</v>
      </c>
      <c r="J22" s="39" t="s">
        <v>292</v>
      </c>
      <c r="K22" s="39" t="s">
        <v>292</v>
      </c>
      <c r="L22" s="39" t="s">
        <v>292</v>
      </c>
      <c r="M22" s="83" t="s">
        <v>292</v>
      </c>
    </row>
    <row r="23" spans="1:13" ht="12.75">
      <c r="A23" s="60" t="s">
        <v>270</v>
      </c>
      <c r="B23" s="82"/>
      <c r="C23" s="39"/>
      <c r="D23" s="39"/>
      <c r="E23" s="39"/>
      <c r="F23" s="39"/>
      <c r="G23" s="38"/>
      <c r="H23" s="39"/>
      <c r="I23" s="39"/>
      <c r="J23" s="39"/>
      <c r="K23" s="39"/>
      <c r="L23" s="39"/>
      <c r="M23" s="83"/>
    </row>
    <row r="24" spans="1:13" ht="12.75">
      <c r="A24" s="59" t="s">
        <v>267</v>
      </c>
      <c r="B24" s="82">
        <v>12.13</v>
      </c>
      <c r="C24" s="39" t="s">
        <v>292</v>
      </c>
      <c r="D24" s="39" t="s">
        <v>292</v>
      </c>
      <c r="E24" s="39">
        <v>3.7</v>
      </c>
      <c r="F24" s="39" t="s">
        <v>292</v>
      </c>
      <c r="G24" s="38">
        <v>4.04</v>
      </c>
      <c r="H24" s="39">
        <v>7.14</v>
      </c>
      <c r="I24" s="39">
        <v>7.14</v>
      </c>
      <c r="J24" s="39" t="s">
        <v>292</v>
      </c>
      <c r="K24" s="39">
        <v>5.52</v>
      </c>
      <c r="L24" s="39">
        <v>6</v>
      </c>
      <c r="M24" s="83" t="s">
        <v>292</v>
      </c>
    </row>
    <row r="25" spans="1:13" ht="12.75">
      <c r="A25" s="59" t="s">
        <v>268</v>
      </c>
      <c r="B25" s="82" t="s">
        <v>292</v>
      </c>
      <c r="C25" s="39" t="s">
        <v>292</v>
      </c>
      <c r="D25" s="39" t="s">
        <v>292</v>
      </c>
      <c r="E25" s="39" t="s">
        <v>292</v>
      </c>
      <c r="F25" s="39" t="s">
        <v>292</v>
      </c>
      <c r="G25" s="38" t="s">
        <v>292</v>
      </c>
      <c r="H25" s="39" t="s">
        <v>292</v>
      </c>
      <c r="I25" s="39" t="s">
        <v>292</v>
      </c>
      <c r="J25" s="39" t="s">
        <v>292</v>
      </c>
      <c r="K25" s="39" t="s">
        <v>292</v>
      </c>
      <c r="L25" s="39" t="s">
        <v>292</v>
      </c>
      <c r="M25" s="83" t="s">
        <v>292</v>
      </c>
    </row>
    <row r="26" spans="1:13" ht="12.75">
      <c r="A26" s="60" t="s">
        <v>0</v>
      </c>
      <c r="B26" s="82"/>
      <c r="C26" s="39"/>
      <c r="D26" s="39"/>
      <c r="E26" s="39"/>
      <c r="F26" s="39"/>
      <c r="G26" s="38"/>
      <c r="H26" s="39"/>
      <c r="I26" s="39"/>
      <c r="J26" s="39"/>
      <c r="K26" s="39"/>
      <c r="L26" s="39"/>
      <c r="M26" s="83"/>
    </row>
    <row r="27" spans="1:13" ht="12.75">
      <c r="A27" s="59" t="s">
        <v>267</v>
      </c>
      <c r="B27" s="82" t="s">
        <v>292</v>
      </c>
      <c r="C27" s="39" t="s">
        <v>292</v>
      </c>
      <c r="D27" s="39" t="s">
        <v>292</v>
      </c>
      <c r="E27" s="39" t="s">
        <v>292</v>
      </c>
      <c r="F27" s="39" t="s">
        <v>292</v>
      </c>
      <c r="G27" s="38" t="s">
        <v>292</v>
      </c>
      <c r="H27" s="39" t="s">
        <v>292</v>
      </c>
      <c r="I27" s="39" t="s">
        <v>292</v>
      </c>
      <c r="J27" s="39" t="s">
        <v>292</v>
      </c>
      <c r="K27" s="39" t="s">
        <v>292</v>
      </c>
      <c r="L27" s="39" t="s">
        <v>292</v>
      </c>
      <c r="M27" s="83" t="s">
        <v>292</v>
      </c>
    </row>
    <row r="28" spans="1:13" ht="12.75">
      <c r="A28" s="59" t="s">
        <v>268</v>
      </c>
      <c r="B28" s="82" t="s">
        <v>292</v>
      </c>
      <c r="C28" s="39" t="s">
        <v>292</v>
      </c>
      <c r="D28" s="39" t="s">
        <v>292</v>
      </c>
      <c r="E28" s="39" t="s">
        <v>292</v>
      </c>
      <c r="F28" s="39" t="s">
        <v>292</v>
      </c>
      <c r="G28" s="38" t="s">
        <v>292</v>
      </c>
      <c r="H28" s="39" t="s">
        <v>292</v>
      </c>
      <c r="I28" s="39" t="s">
        <v>292</v>
      </c>
      <c r="J28" s="39" t="s">
        <v>292</v>
      </c>
      <c r="K28" s="39" t="s">
        <v>292</v>
      </c>
      <c r="L28" s="39" t="s">
        <v>292</v>
      </c>
      <c r="M28" s="83" t="s">
        <v>292</v>
      </c>
    </row>
    <row r="29" spans="1:13" ht="12.75">
      <c r="A29" s="60" t="s">
        <v>269</v>
      </c>
      <c r="B29" s="82"/>
      <c r="C29" s="39"/>
      <c r="D29" s="39"/>
      <c r="E29" s="39"/>
      <c r="F29" s="39"/>
      <c r="G29" s="38"/>
      <c r="H29" s="39"/>
      <c r="I29" s="39"/>
      <c r="J29" s="39"/>
      <c r="K29" s="39"/>
      <c r="L29" s="39"/>
      <c r="M29" s="83"/>
    </row>
    <row r="30" spans="1:13" ht="12.75">
      <c r="A30" s="59" t="s">
        <v>267</v>
      </c>
      <c r="B30" s="82">
        <v>0.39</v>
      </c>
      <c r="C30" s="39" t="s">
        <v>292</v>
      </c>
      <c r="D30" s="39" t="s">
        <v>292</v>
      </c>
      <c r="E30" s="39">
        <v>0.08</v>
      </c>
      <c r="F30" s="39" t="s">
        <v>292</v>
      </c>
      <c r="G30" s="38">
        <v>0.24</v>
      </c>
      <c r="H30" s="39">
        <v>0.25</v>
      </c>
      <c r="I30" s="39">
        <v>0.25</v>
      </c>
      <c r="J30" s="39" t="s">
        <v>292</v>
      </c>
      <c r="K30" s="39" t="s">
        <v>292</v>
      </c>
      <c r="L30" s="39">
        <v>0.16</v>
      </c>
      <c r="M30" s="83" t="s">
        <v>292</v>
      </c>
    </row>
    <row r="31" spans="1:13" ht="12.75">
      <c r="A31" s="59" t="s">
        <v>268</v>
      </c>
      <c r="B31" s="82" t="s">
        <v>292</v>
      </c>
      <c r="C31" s="39" t="s">
        <v>292</v>
      </c>
      <c r="D31" s="39" t="s">
        <v>292</v>
      </c>
      <c r="E31" s="39" t="s">
        <v>292</v>
      </c>
      <c r="F31" s="39" t="s">
        <v>292</v>
      </c>
      <c r="G31" s="38" t="s">
        <v>292</v>
      </c>
      <c r="H31" s="39" t="s">
        <v>292</v>
      </c>
      <c r="I31" s="39" t="s">
        <v>292</v>
      </c>
      <c r="J31" s="39" t="s">
        <v>292</v>
      </c>
      <c r="K31" s="39" t="s">
        <v>292</v>
      </c>
      <c r="L31" s="39" t="s">
        <v>292</v>
      </c>
      <c r="M31" s="83" t="s">
        <v>292</v>
      </c>
    </row>
    <row r="32" spans="1:49" ht="12.75">
      <c r="A32" s="60" t="s">
        <v>271</v>
      </c>
      <c r="B32" s="82"/>
      <c r="C32" s="39"/>
      <c r="D32" s="39"/>
      <c r="E32" s="39"/>
      <c r="F32" s="39"/>
      <c r="G32" s="38"/>
      <c r="H32" s="39"/>
      <c r="I32" s="39"/>
      <c r="J32" s="39"/>
      <c r="K32" s="39"/>
      <c r="L32" s="39"/>
      <c r="M32" s="83"/>
      <c r="AW32" s="11"/>
    </row>
    <row r="33" spans="1:49" ht="12.75">
      <c r="A33" s="59" t="s">
        <v>267</v>
      </c>
      <c r="B33" s="82">
        <v>0.12</v>
      </c>
      <c r="C33" s="39" t="s">
        <v>292</v>
      </c>
      <c r="D33" s="39">
        <v>0.5</v>
      </c>
      <c r="E33" s="39">
        <v>0.05</v>
      </c>
      <c r="F33" s="39" t="s">
        <v>292</v>
      </c>
      <c r="G33" s="38">
        <v>0.14</v>
      </c>
      <c r="H33" s="39">
        <v>0.14</v>
      </c>
      <c r="I33" s="39">
        <v>0.14</v>
      </c>
      <c r="J33" s="39" t="s">
        <v>292</v>
      </c>
      <c r="K33" s="39">
        <v>0</v>
      </c>
      <c r="L33" s="39">
        <v>0.3</v>
      </c>
      <c r="M33" s="83" t="s">
        <v>292</v>
      </c>
      <c r="AW33" s="11"/>
    </row>
    <row r="34" spans="1:49" ht="12.75">
      <c r="A34" s="59" t="s">
        <v>268</v>
      </c>
      <c r="B34" s="82" t="s">
        <v>292</v>
      </c>
      <c r="C34" s="39" t="s">
        <v>292</v>
      </c>
      <c r="D34" s="39" t="s">
        <v>292</v>
      </c>
      <c r="E34" s="39" t="s">
        <v>292</v>
      </c>
      <c r="F34" s="39" t="s">
        <v>292</v>
      </c>
      <c r="G34" s="38" t="s">
        <v>292</v>
      </c>
      <c r="H34" s="39" t="s">
        <v>292</v>
      </c>
      <c r="I34" s="39" t="s">
        <v>292</v>
      </c>
      <c r="J34" s="39" t="s">
        <v>292</v>
      </c>
      <c r="K34" s="39" t="s">
        <v>292</v>
      </c>
      <c r="L34" s="39" t="s">
        <v>292</v>
      </c>
      <c r="M34" s="83" t="s">
        <v>292</v>
      </c>
      <c r="AW34" s="11"/>
    </row>
    <row r="35" spans="1:49" ht="12.75">
      <c r="A35" s="60" t="s">
        <v>272</v>
      </c>
      <c r="B35" s="82"/>
      <c r="C35" s="39"/>
      <c r="D35" s="39"/>
      <c r="E35" s="39"/>
      <c r="F35" s="39"/>
      <c r="G35" s="38"/>
      <c r="H35" s="39"/>
      <c r="I35" s="39"/>
      <c r="J35" s="39"/>
      <c r="K35" s="39"/>
      <c r="L35" s="39"/>
      <c r="M35" s="83"/>
      <c r="AW35" s="11"/>
    </row>
    <row r="36" spans="1:49" ht="12.75">
      <c r="A36" s="59" t="s">
        <v>267</v>
      </c>
      <c r="B36" s="82">
        <v>1.7</v>
      </c>
      <c r="C36" s="39" t="s">
        <v>292</v>
      </c>
      <c r="D36" s="39">
        <v>0.5</v>
      </c>
      <c r="E36" s="39">
        <v>7.2</v>
      </c>
      <c r="F36" s="39" t="s">
        <v>292</v>
      </c>
      <c r="G36" s="38" t="s">
        <v>292</v>
      </c>
      <c r="H36" s="39">
        <v>1.3</v>
      </c>
      <c r="I36" s="39">
        <v>1.3</v>
      </c>
      <c r="J36" s="39" t="s">
        <v>292</v>
      </c>
      <c r="K36" s="39">
        <v>0</v>
      </c>
      <c r="L36" s="39">
        <v>0.3</v>
      </c>
      <c r="M36" s="83" t="s">
        <v>292</v>
      </c>
      <c r="AW36" s="11"/>
    </row>
    <row r="37" spans="1:79" ht="12.75">
      <c r="A37" s="59" t="s">
        <v>268</v>
      </c>
      <c r="B37" s="82" t="s">
        <v>292</v>
      </c>
      <c r="C37" s="39" t="s">
        <v>292</v>
      </c>
      <c r="D37" s="39" t="s">
        <v>292</v>
      </c>
      <c r="E37" s="39" t="s">
        <v>292</v>
      </c>
      <c r="F37" s="39" t="s">
        <v>292</v>
      </c>
      <c r="G37" s="38" t="s">
        <v>292</v>
      </c>
      <c r="H37" s="39" t="s">
        <v>292</v>
      </c>
      <c r="I37" s="39" t="s">
        <v>292</v>
      </c>
      <c r="J37" s="39" t="s">
        <v>292</v>
      </c>
      <c r="K37" s="39" t="s">
        <v>292</v>
      </c>
      <c r="L37" s="39" t="s">
        <v>292</v>
      </c>
      <c r="M37" s="83" t="s">
        <v>292</v>
      </c>
      <c r="AW37" s="8"/>
      <c r="BV37" s="5"/>
      <c r="CA37" s="5"/>
    </row>
    <row r="38" spans="1:13" ht="12.75">
      <c r="A38" s="60" t="s">
        <v>529</v>
      </c>
      <c r="B38" s="82"/>
      <c r="C38" s="39"/>
      <c r="D38" s="39"/>
      <c r="E38" s="39"/>
      <c r="F38" s="39"/>
      <c r="G38" s="38"/>
      <c r="H38" s="39"/>
      <c r="I38" s="39"/>
      <c r="J38" s="39"/>
      <c r="K38" s="39"/>
      <c r="L38" s="39"/>
      <c r="M38" s="83"/>
    </row>
    <row r="39" spans="1:13" ht="12.75">
      <c r="A39" s="59" t="s">
        <v>267</v>
      </c>
      <c r="B39" s="82" t="s">
        <v>292</v>
      </c>
      <c r="C39" s="39" t="s">
        <v>292</v>
      </c>
      <c r="D39" s="39" t="s">
        <v>292</v>
      </c>
      <c r="E39" s="39" t="s">
        <v>292</v>
      </c>
      <c r="F39" s="39" t="s">
        <v>292</v>
      </c>
      <c r="G39" s="38" t="s">
        <v>292</v>
      </c>
      <c r="H39" s="46" t="s">
        <v>292</v>
      </c>
      <c r="I39" s="46" t="s">
        <v>292</v>
      </c>
      <c r="J39" s="46" t="s">
        <v>292</v>
      </c>
      <c r="K39" s="46" t="s">
        <v>292</v>
      </c>
      <c r="L39" s="46" t="s">
        <v>292</v>
      </c>
      <c r="M39" s="66" t="s">
        <v>292</v>
      </c>
    </row>
    <row r="40" spans="1:13" ht="13.5" thickBot="1">
      <c r="A40" s="58" t="s">
        <v>268</v>
      </c>
      <c r="B40" s="84" t="s">
        <v>292</v>
      </c>
      <c r="C40" s="85" t="s">
        <v>292</v>
      </c>
      <c r="D40" s="85" t="s">
        <v>292</v>
      </c>
      <c r="E40" s="85" t="s">
        <v>292</v>
      </c>
      <c r="F40" s="85" t="s">
        <v>292</v>
      </c>
      <c r="G40" s="85" t="s">
        <v>292</v>
      </c>
      <c r="H40" s="85" t="s">
        <v>292</v>
      </c>
      <c r="I40" s="85" t="s">
        <v>292</v>
      </c>
      <c r="J40" s="85" t="s">
        <v>292</v>
      </c>
      <c r="K40" s="85" t="s">
        <v>292</v>
      </c>
      <c r="L40" s="85" t="s">
        <v>292</v>
      </c>
      <c r="M40" s="86"/>
    </row>
    <row r="41" spans="1:13" ht="37.5" customHeight="1" thickBot="1" thickTop="1">
      <c r="A41" s="304" t="s">
        <v>486</v>
      </c>
      <c r="B41" s="305"/>
      <c r="C41" s="305"/>
      <c r="D41" s="305"/>
      <c r="E41" s="305"/>
      <c r="F41" s="305"/>
      <c r="G41" s="305"/>
      <c r="H41" s="305"/>
      <c r="I41" s="305"/>
      <c r="J41" s="305"/>
      <c r="K41" s="305"/>
      <c r="L41" s="305"/>
      <c r="M41" s="306"/>
    </row>
    <row r="42" spans="1:13" ht="13.5" thickTop="1">
      <c r="A42" s="96"/>
      <c r="B42" s="97"/>
      <c r="C42" s="97"/>
      <c r="D42" s="97"/>
      <c r="E42" s="97"/>
      <c r="F42" s="97"/>
      <c r="G42" s="97"/>
      <c r="H42" s="204" t="s">
        <v>455</v>
      </c>
      <c r="I42" s="97"/>
      <c r="J42" s="97"/>
      <c r="K42" s="97"/>
      <c r="L42" s="97"/>
      <c r="M42" s="97"/>
    </row>
    <row r="43" spans="1:74" ht="12.75">
      <c r="A43" s="96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AW43" s="3">
        <v>4</v>
      </c>
      <c r="BB43" s="3">
        <v>4</v>
      </c>
      <c r="BV43">
        <v>5</v>
      </c>
    </row>
    <row r="44" spans="1:13" ht="12.75">
      <c r="A44" s="96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</row>
  </sheetData>
  <sheetProtection/>
  <mergeCells count="1">
    <mergeCell ref="A41:M41"/>
  </mergeCells>
  <hyperlinks>
    <hyperlink ref="A41:M41" location="'WQ Chart Data'!A1" display="WQ Chart"/>
  </hyperlinks>
  <printOptions/>
  <pageMargins left="0.5" right="0.5" top="1" bottom="1" header="0.5" footer="0.5"/>
  <pageSetup horizontalDpi="600" verticalDpi="600" orientation="landscape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4">
    <tabColor indexed="34"/>
  </sheetPr>
  <dimension ref="A2:L38"/>
  <sheetViews>
    <sheetView zoomScalePageLayoutView="0" workbookViewId="0" topLeftCell="A1">
      <selection activeCell="A38" sqref="A38"/>
    </sheetView>
  </sheetViews>
  <sheetFormatPr defaultColWidth="9.140625" defaultRowHeight="12.75"/>
  <sheetData>
    <row r="2" spans="2:12" ht="12.75">
      <c r="B2" s="209" t="s">
        <v>462</v>
      </c>
      <c r="C2" s="209" t="s">
        <v>463</v>
      </c>
      <c r="D2" s="209" t="s">
        <v>464</v>
      </c>
      <c r="E2" s="209" t="s">
        <v>465</v>
      </c>
      <c r="F2" s="209" t="s">
        <v>467</v>
      </c>
      <c r="G2" s="209" t="s">
        <v>468</v>
      </c>
      <c r="H2" s="209" t="s">
        <v>469</v>
      </c>
      <c r="I2" s="209" t="s">
        <v>470</v>
      </c>
      <c r="J2" s="209" t="s">
        <v>471</v>
      </c>
      <c r="K2" s="209" t="s">
        <v>472</v>
      </c>
      <c r="L2" s="15"/>
    </row>
    <row r="3" spans="1:11" ht="12.75">
      <c r="A3" s="29" t="s">
        <v>42</v>
      </c>
      <c r="B3" s="29">
        <v>107</v>
      </c>
      <c r="C3" s="29">
        <v>4</v>
      </c>
      <c r="D3" s="29">
        <v>51</v>
      </c>
      <c r="E3" s="29">
        <v>1</v>
      </c>
      <c r="F3" s="29">
        <v>19</v>
      </c>
      <c r="G3" s="29">
        <v>1</v>
      </c>
      <c r="H3" s="29">
        <v>1</v>
      </c>
      <c r="I3" s="29">
        <v>0</v>
      </c>
      <c r="J3" s="29">
        <v>1</v>
      </c>
      <c r="K3" s="29">
        <v>13</v>
      </c>
    </row>
    <row r="4" spans="1:11" ht="12.75">
      <c r="A4" s="29" t="s">
        <v>474</v>
      </c>
      <c r="B4" s="29">
        <v>0</v>
      </c>
      <c r="C4" s="29">
        <v>0</v>
      </c>
      <c r="D4" s="29">
        <v>0</v>
      </c>
      <c r="E4" s="29">
        <v>0</v>
      </c>
      <c r="F4" s="29">
        <v>0</v>
      </c>
      <c r="G4" s="29">
        <v>5</v>
      </c>
      <c r="H4" s="29">
        <v>5</v>
      </c>
      <c r="I4" s="29">
        <v>2</v>
      </c>
      <c r="J4" s="29">
        <v>0</v>
      </c>
      <c r="K4" s="29">
        <v>0</v>
      </c>
    </row>
    <row r="5" spans="1:11" ht="12.75">
      <c r="A5" s="29" t="s">
        <v>475</v>
      </c>
      <c r="B5" s="29">
        <v>0</v>
      </c>
      <c r="C5" s="29">
        <v>0</v>
      </c>
      <c r="D5" s="29">
        <v>0</v>
      </c>
      <c r="E5" s="29">
        <v>0</v>
      </c>
      <c r="F5" s="29">
        <v>5</v>
      </c>
      <c r="G5" s="29">
        <v>2</v>
      </c>
      <c r="H5" s="29">
        <v>5</v>
      </c>
      <c r="I5" s="29">
        <v>10</v>
      </c>
      <c r="J5" s="29">
        <v>1</v>
      </c>
      <c r="K5" s="29">
        <v>0</v>
      </c>
    </row>
    <row r="6" spans="1:11" ht="12.75">
      <c r="A6" s="29" t="s">
        <v>231</v>
      </c>
      <c r="B6" s="29">
        <v>0</v>
      </c>
      <c r="C6" s="29">
        <v>3</v>
      </c>
      <c r="D6" s="29">
        <v>0</v>
      </c>
      <c r="E6" s="29">
        <v>1</v>
      </c>
      <c r="F6" s="29">
        <v>1</v>
      </c>
      <c r="G6" s="29">
        <v>6</v>
      </c>
      <c r="H6" s="29">
        <v>1</v>
      </c>
      <c r="I6" s="29">
        <v>1</v>
      </c>
      <c r="J6" s="29">
        <v>0</v>
      </c>
      <c r="K6" s="29">
        <v>0</v>
      </c>
    </row>
    <row r="7" spans="1:11" ht="12.75">
      <c r="A7" s="29" t="s">
        <v>476</v>
      </c>
      <c r="B7" s="29">
        <v>0</v>
      </c>
      <c r="C7" s="29">
        <v>0</v>
      </c>
      <c r="D7" s="29">
        <v>0</v>
      </c>
      <c r="E7" s="29">
        <v>19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</row>
    <row r="8" spans="1:11" ht="12.75">
      <c r="A8" s="29" t="s">
        <v>234</v>
      </c>
      <c r="B8" s="29">
        <v>0</v>
      </c>
      <c r="C8" s="29">
        <v>3</v>
      </c>
      <c r="D8" s="29">
        <v>0</v>
      </c>
      <c r="E8" s="29">
        <v>1</v>
      </c>
      <c r="F8" s="29">
        <v>0</v>
      </c>
      <c r="G8" s="29">
        <v>8</v>
      </c>
      <c r="H8" s="29">
        <v>5</v>
      </c>
      <c r="I8" s="29">
        <v>3</v>
      </c>
      <c r="J8" s="29">
        <v>2</v>
      </c>
      <c r="K8" s="29">
        <v>0</v>
      </c>
    </row>
    <row r="38" ht="12.75">
      <c r="A38" s="216" t="s">
        <v>490</v>
      </c>
    </row>
  </sheetData>
  <sheetProtection/>
  <hyperlinks>
    <hyperlink ref="A38" location="'Beach Seine'!A1" display="'Beach Seine Data"/>
  </hyperlinks>
  <printOptions/>
  <pageMargins left="0.75" right="0.75" top="1" bottom="1" header="0.5" footer="0.5"/>
  <pageSetup horizontalDpi="600" verticalDpi="600" orientation="portrait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0">
    <tabColor indexed="44"/>
  </sheetPr>
  <dimension ref="A1:M49"/>
  <sheetViews>
    <sheetView zoomScale="85" zoomScaleNormal="85" zoomScalePageLayoutView="0" workbookViewId="0" topLeftCell="A25">
      <selection activeCell="A1" sqref="A1"/>
    </sheetView>
  </sheetViews>
  <sheetFormatPr defaultColWidth="9.140625" defaultRowHeight="12.75"/>
  <cols>
    <col min="1" max="1" width="19.421875" style="0" customWidth="1"/>
  </cols>
  <sheetData>
    <row r="1" spans="1:13" ht="12.75">
      <c r="A1" s="213" t="s">
        <v>504</v>
      </c>
      <c r="B1" s="358" t="s">
        <v>505</v>
      </c>
      <c r="C1" s="358"/>
      <c r="D1" s="358"/>
      <c r="E1" s="359" t="s">
        <v>506</v>
      </c>
      <c r="F1" s="359"/>
      <c r="G1" s="359" t="s">
        <v>507</v>
      </c>
      <c r="H1" s="359"/>
      <c r="I1" s="1"/>
      <c r="J1" s="1"/>
      <c r="K1" s="1"/>
      <c r="L1" s="1"/>
      <c r="M1" s="1"/>
    </row>
    <row r="2" ht="12.75">
      <c r="B2" t="s">
        <v>17</v>
      </c>
    </row>
    <row r="3" spans="2:13" ht="12.75">
      <c r="B3" s="268" t="s">
        <v>462</v>
      </c>
      <c r="C3" s="268" t="s">
        <v>463</v>
      </c>
      <c r="D3" s="268" t="s">
        <v>464</v>
      </c>
      <c r="E3" s="268" t="s">
        <v>465</v>
      </c>
      <c r="F3" s="268" t="s">
        <v>466</v>
      </c>
      <c r="G3" s="268" t="s">
        <v>467</v>
      </c>
      <c r="H3" s="268" t="s">
        <v>468</v>
      </c>
      <c r="I3" s="268" t="s">
        <v>469</v>
      </c>
      <c r="J3" s="268" t="s">
        <v>470</v>
      </c>
      <c r="K3" s="268" t="s">
        <v>471</v>
      </c>
      <c r="L3" s="268" t="s">
        <v>472</v>
      </c>
      <c r="M3" s="209" t="s">
        <v>473</v>
      </c>
    </row>
    <row r="4" spans="1:13" ht="12.75">
      <c r="A4" s="29" t="s">
        <v>47</v>
      </c>
      <c r="B4" s="29">
        <v>2</v>
      </c>
      <c r="C4" s="29">
        <v>2</v>
      </c>
      <c r="D4" s="29">
        <v>2</v>
      </c>
      <c r="E4" s="29">
        <v>4</v>
      </c>
      <c r="F4" s="29">
        <v>4</v>
      </c>
      <c r="G4" s="29">
        <v>4</v>
      </c>
      <c r="H4" s="29">
        <v>1</v>
      </c>
      <c r="I4" s="29">
        <v>2</v>
      </c>
      <c r="J4" s="29">
        <v>3</v>
      </c>
      <c r="K4" s="29">
        <v>1</v>
      </c>
      <c r="L4" s="29"/>
      <c r="M4" s="29">
        <v>1</v>
      </c>
    </row>
    <row r="5" spans="1:13" ht="12.75">
      <c r="A5" s="29" t="s">
        <v>48</v>
      </c>
      <c r="B5" s="29"/>
      <c r="C5" s="29">
        <v>9</v>
      </c>
      <c r="D5" s="29">
        <v>2</v>
      </c>
      <c r="E5" s="29"/>
      <c r="F5" s="29"/>
      <c r="G5" s="29"/>
      <c r="H5" s="29"/>
      <c r="I5" s="29"/>
      <c r="J5" s="29"/>
      <c r="K5" s="29"/>
      <c r="L5" s="29"/>
      <c r="M5" s="29">
        <v>25</v>
      </c>
    </row>
    <row r="6" spans="1:13" ht="12.75">
      <c r="A6" s="29" t="s">
        <v>49</v>
      </c>
      <c r="B6" s="29">
        <v>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3" ht="12.75">
      <c r="A7" s="29" t="s">
        <v>64</v>
      </c>
      <c r="B7" s="29"/>
      <c r="C7" s="29">
        <v>2</v>
      </c>
      <c r="D7" s="29"/>
      <c r="E7" s="29"/>
      <c r="F7" s="29"/>
      <c r="G7" s="29"/>
      <c r="H7" s="29"/>
      <c r="I7" s="29">
        <v>4</v>
      </c>
      <c r="J7" s="29"/>
      <c r="K7" s="29">
        <v>1</v>
      </c>
      <c r="L7" s="29">
        <v>7</v>
      </c>
      <c r="M7" s="29"/>
    </row>
    <row r="8" spans="1:13" ht="12.75">
      <c r="A8" s="29" t="s">
        <v>65</v>
      </c>
      <c r="B8" s="29">
        <v>1</v>
      </c>
      <c r="C8" s="29">
        <v>1</v>
      </c>
      <c r="D8" s="29">
        <v>4</v>
      </c>
      <c r="E8" s="29">
        <v>1</v>
      </c>
      <c r="F8" s="29">
        <v>2</v>
      </c>
      <c r="G8" s="29">
        <v>2</v>
      </c>
      <c r="H8" s="29">
        <v>1</v>
      </c>
      <c r="I8" s="29"/>
      <c r="J8" s="29">
        <v>6</v>
      </c>
      <c r="K8" s="29">
        <v>5</v>
      </c>
      <c r="L8" s="29">
        <v>15</v>
      </c>
      <c r="M8" s="29">
        <v>2</v>
      </c>
    </row>
    <row r="9" spans="1:13" ht="12.75">
      <c r="A9" s="29" t="s">
        <v>66</v>
      </c>
      <c r="B9" s="29">
        <v>1</v>
      </c>
      <c r="C9" s="29"/>
      <c r="D9" s="29">
        <v>1</v>
      </c>
      <c r="E9" s="29">
        <v>2</v>
      </c>
      <c r="F9" s="29">
        <v>2</v>
      </c>
      <c r="G9" s="29"/>
      <c r="H9" s="29">
        <v>3</v>
      </c>
      <c r="I9" s="29">
        <v>2</v>
      </c>
      <c r="J9" s="29"/>
      <c r="K9" s="29"/>
      <c r="L9" s="29"/>
      <c r="M9" s="29">
        <v>1</v>
      </c>
    </row>
    <row r="10" spans="1:13" ht="12.75">
      <c r="A10" s="29" t="s">
        <v>147</v>
      </c>
      <c r="B10" s="29"/>
      <c r="C10" s="29"/>
      <c r="D10" s="29">
        <v>1</v>
      </c>
      <c r="E10" s="29">
        <v>2</v>
      </c>
      <c r="F10" s="29">
        <v>10</v>
      </c>
      <c r="G10" s="29">
        <v>7</v>
      </c>
      <c r="H10" s="29"/>
      <c r="I10" s="29">
        <v>4</v>
      </c>
      <c r="J10" s="29"/>
      <c r="K10" s="29"/>
      <c r="L10" s="29"/>
      <c r="M10" s="29"/>
    </row>
    <row r="11" spans="1:13" ht="12.75">
      <c r="A11" s="29" t="s">
        <v>67</v>
      </c>
      <c r="B11" s="29">
        <v>1</v>
      </c>
      <c r="C11" s="29"/>
      <c r="D11" s="29">
        <v>18</v>
      </c>
      <c r="E11" s="29">
        <v>5</v>
      </c>
      <c r="F11" s="29">
        <v>2</v>
      </c>
      <c r="G11" s="29">
        <v>1</v>
      </c>
      <c r="H11" s="29"/>
      <c r="I11" s="29">
        <v>4</v>
      </c>
      <c r="J11" s="29"/>
      <c r="K11" s="29">
        <v>1</v>
      </c>
      <c r="L11" s="29">
        <v>6</v>
      </c>
      <c r="M11" s="29">
        <v>25</v>
      </c>
    </row>
    <row r="12" spans="1:13" ht="12.75">
      <c r="A12" s="29" t="s">
        <v>151</v>
      </c>
      <c r="B12" s="29"/>
      <c r="C12" s="29"/>
      <c r="D12" s="29"/>
      <c r="E12" s="29">
        <v>3</v>
      </c>
      <c r="F12" s="29">
        <v>4</v>
      </c>
      <c r="G12" s="29">
        <v>3</v>
      </c>
      <c r="H12" s="29">
        <v>10</v>
      </c>
      <c r="I12" s="29">
        <v>9</v>
      </c>
      <c r="J12" s="29"/>
      <c r="K12" s="29">
        <v>1</v>
      </c>
      <c r="L12" s="29">
        <v>11</v>
      </c>
      <c r="M12" s="29"/>
    </row>
    <row r="13" spans="1:13" ht="12.75">
      <c r="A13" s="29" t="s">
        <v>141</v>
      </c>
      <c r="B13" s="29"/>
      <c r="C13" s="29"/>
      <c r="D13" s="29">
        <v>12</v>
      </c>
      <c r="E13" s="29">
        <v>1</v>
      </c>
      <c r="F13" s="29"/>
      <c r="G13" s="29"/>
      <c r="H13" s="29"/>
      <c r="I13" s="29"/>
      <c r="J13" s="29"/>
      <c r="K13" s="29"/>
      <c r="L13" s="29">
        <v>2</v>
      </c>
      <c r="M13" s="29">
        <v>1</v>
      </c>
    </row>
    <row r="14" spans="1:13" ht="12.75">
      <c r="A14" s="29" t="s">
        <v>129</v>
      </c>
      <c r="B14" s="29"/>
      <c r="C14" s="29"/>
      <c r="D14" s="29">
        <v>9</v>
      </c>
      <c r="E14" s="29">
        <v>1</v>
      </c>
      <c r="F14" s="29">
        <v>1</v>
      </c>
      <c r="G14" s="29">
        <v>1</v>
      </c>
      <c r="H14" s="29"/>
      <c r="I14" s="29"/>
      <c r="J14" s="29">
        <v>3</v>
      </c>
      <c r="K14" s="29">
        <v>3</v>
      </c>
      <c r="L14" s="29">
        <v>3</v>
      </c>
      <c r="M14" s="29">
        <v>3</v>
      </c>
    </row>
    <row r="15" spans="1:13" ht="12.75">
      <c r="A15" s="29" t="s">
        <v>153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</row>
    <row r="16" spans="1:13" ht="12.75">
      <c r="A16" s="29" t="s">
        <v>130</v>
      </c>
      <c r="B16" s="29"/>
      <c r="C16" s="29"/>
      <c r="D16" s="29">
        <v>2</v>
      </c>
      <c r="E16" s="29">
        <v>1</v>
      </c>
      <c r="F16" s="29">
        <v>6</v>
      </c>
      <c r="G16" s="29">
        <v>7</v>
      </c>
      <c r="H16" s="29">
        <v>14</v>
      </c>
      <c r="I16" s="29">
        <v>13</v>
      </c>
      <c r="J16" s="29">
        <v>17</v>
      </c>
      <c r="K16" s="29"/>
      <c r="L16" s="29">
        <v>7</v>
      </c>
      <c r="M16" s="29">
        <v>1</v>
      </c>
    </row>
    <row r="17" spans="1:13" ht="12.75">
      <c r="A17" s="29" t="s">
        <v>131</v>
      </c>
      <c r="B17" s="29"/>
      <c r="C17" s="29"/>
      <c r="D17" s="29">
        <v>1</v>
      </c>
      <c r="E17" s="29">
        <v>5</v>
      </c>
      <c r="F17" s="29">
        <v>5</v>
      </c>
      <c r="G17" s="29">
        <v>13</v>
      </c>
      <c r="H17" s="29">
        <v>50</v>
      </c>
      <c r="I17" s="29">
        <v>22</v>
      </c>
      <c r="J17" s="29">
        <v>29</v>
      </c>
      <c r="K17" s="29">
        <v>1</v>
      </c>
      <c r="L17" s="29"/>
      <c r="M17" s="29">
        <v>6</v>
      </c>
    </row>
    <row r="18" spans="1:13" ht="12.75">
      <c r="A18" s="29" t="s">
        <v>133</v>
      </c>
      <c r="B18" s="29"/>
      <c r="C18" s="29"/>
      <c r="D18" s="29">
        <v>1</v>
      </c>
      <c r="E18" s="29"/>
      <c r="F18" s="29"/>
      <c r="G18" s="29">
        <v>1</v>
      </c>
      <c r="H18" s="29"/>
      <c r="I18" s="29"/>
      <c r="J18" s="29"/>
      <c r="K18" s="29">
        <v>4</v>
      </c>
      <c r="L18" s="29">
        <v>1</v>
      </c>
      <c r="M18" s="29"/>
    </row>
    <row r="19" spans="1:13" ht="12.75">
      <c r="A19" s="29" t="s">
        <v>134</v>
      </c>
      <c r="B19" s="29"/>
      <c r="C19" s="29"/>
      <c r="D19" s="29">
        <v>1</v>
      </c>
      <c r="E19" s="29"/>
      <c r="F19" s="29"/>
      <c r="G19" s="29"/>
      <c r="H19" s="29"/>
      <c r="I19" s="29"/>
      <c r="J19" s="29"/>
      <c r="K19" s="29"/>
      <c r="L19" s="29"/>
      <c r="M19" s="29"/>
    </row>
    <row r="20" spans="1:13" ht="12.75">
      <c r="A20" s="29" t="s">
        <v>135</v>
      </c>
      <c r="B20" s="29"/>
      <c r="C20" s="29"/>
      <c r="D20" s="29">
        <v>1</v>
      </c>
      <c r="E20" s="29"/>
      <c r="F20" s="29"/>
      <c r="G20" s="29"/>
      <c r="H20" s="29"/>
      <c r="I20" s="29"/>
      <c r="J20" s="29"/>
      <c r="K20" s="29"/>
      <c r="L20" s="29"/>
      <c r="M20" s="29"/>
    </row>
    <row r="21" spans="1:13" ht="12.75">
      <c r="A21" s="29" t="s">
        <v>136</v>
      </c>
      <c r="B21" s="29"/>
      <c r="C21" s="29"/>
      <c r="D21" s="29">
        <v>1</v>
      </c>
      <c r="E21" s="29"/>
      <c r="F21" s="29"/>
      <c r="G21" s="29"/>
      <c r="H21" s="29"/>
      <c r="I21" s="29"/>
      <c r="J21" s="29"/>
      <c r="K21" s="29"/>
      <c r="L21" s="29"/>
      <c r="M21" s="29"/>
    </row>
    <row r="22" spans="1:13" ht="12.75">
      <c r="A22" s="29" t="s">
        <v>137</v>
      </c>
      <c r="B22" s="29"/>
      <c r="C22" s="29"/>
      <c r="D22" s="29">
        <v>3</v>
      </c>
      <c r="E22" s="29"/>
      <c r="F22" s="29"/>
      <c r="G22" s="29"/>
      <c r="H22" s="29"/>
      <c r="I22" s="29"/>
      <c r="J22" s="29"/>
      <c r="K22" s="29"/>
      <c r="L22" s="29"/>
      <c r="M22" s="29"/>
    </row>
    <row r="23" spans="1:13" ht="12.75">
      <c r="A23" s="29" t="s">
        <v>138</v>
      </c>
      <c r="B23" s="29"/>
      <c r="C23" s="29"/>
      <c r="D23" s="29">
        <v>2</v>
      </c>
      <c r="E23" s="29"/>
      <c r="F23" s="29"/>
      <c r="G23" s="29"/>
      <c r="H23" s="29"/>
      <c r="I23" s="29"/>
      <c r="J23" s="29"/>
      <c r="K23" s="29"/>
      <c r="L23" s="29">
        <v>3</v>
      </c>
      <c r="M23" s="29"/>
    </row>
    <row r="24" spans="1:13" ht="12.75">
      <c r="A24" s="29" t="s">
        <v>145</v>
      </c>
      <c r="B24" s="29"/>
      <c r="C24" s="29"/>
      <c r="D24" s="29"/>
      <c r="E24" s="29">
        <v>1</v>
      </c>
      <c r="F24" s="29"/>
      <c r="G24" s="29"/>
      <c r="H24" s="29"/>
      <c r="I24" s="29"/>
      <c r="J24" s="29"/>
      <c r="K24" s="29"/>
      <c r="L24" s="29"/>
      <c r="M24" s="29"/>
    </row>
    <row r="25" spans="1:13" ht="12.75">
      <c r="A25" s="29" t="s">
        <v>139</v>
      </c>
      <c r="B25" s="29"/>
      <c r="C25" s="29"/>
      <c r="D25" s="29">
        <v>7</v>
      </c>
      <c r="E25" s="29">
        <v>26</v>
      </c>
      <c r="F25" s="29">
        <v>49</v>
      </c>
      <c r="G25" s="29">
        <v>4</v>
      </c>
      <c r="H25" s="29"/>
      <c r="I25" s="29"/>
      <c r="J25" s="29">
        <v>8</v>
      </c>
      <c r="K25" s="29"/>
      <c r="L25" s="29"/>
      <c r="M25" s="29"/>
    </row>
    <row r="26" spans="1:13" ht="12.75">
      <c r="A26" s="29" t="s">
        <v>157</v>
      </c>
      <c r="B26" s="29"/>
      <c r="C26" s="29"/>
      <c r="D26" s="29"/>
      <c r="E26" s="29"/>
      <c r="F26" s="29"/>
      <c r="G26" s="29"/>
      <c r="H26" s="29"/>
      <c r="I26" s="29">
        <v>26</v>
      </c>
      <c r="J26" s="29"/>
      <c r="K26" s="29"/>
      <c r="L26" s="29"/>
      <c r="M26" s="29"/>
    </row>
    <row r="27" spans="1:13" ht="12.75">
      <c r="A27" s="29" t="s">
        <v>140</v>
      </c>
      <c r="B27" s="29"/>
      <c r="C27" s="29"/>
      <c r="D27" s="29">
        <v>1</v>
      </c>
      <c r="E27" s="29"/>
      <c r="F27" s="29"/>
      <c r="G27" s="29">
        <v>3</v>
      </c>
      <c r="H27" s="29"/>
      <c r="I27" s="29"/>
      <c r="J27" s="29">
        <v>2</v>
      </c>
      <c r="K27" s="29">
        <v>4</v>
      </c>
      <c r="L27" s="29"/>
      <c r="M27" s="29">
        <v>7</v>
      </c>
    </row>
    <row r="28" spans="1:13" ht="12.75">
      <c r="A28" s="29" t="s">
        <v>142</v>
      </c>
      <c r="B28" s="29"/>
      <c r="C28" s="29"/>
      <c r="D28" s="29">
        <v>15</v>
      </c>
      <c r="E28" s="29"/>
      <c r="F28" s="29"/>
      <c r="G28" s="29"/>
      <c r="H28" s="29"/>
      <c r="I28" s="29"/>
      <c r="J28" s="29"/>
      <c r="K28" s="29"/>
      <c r="L28" s="29"/>
      <c r="M28" s="29"/>
    </row>
    <row r="29" spans="1:13" ht="12.75">
      <c r="A29" s="29" t="s">
        <v>143</v>
      </c>
      <c r="B29" s="29"/>
      <c r="C29" s="29"/>
      <c r="D29" s="29">
        <v>1</v>
      </c>
      <c r="E29" s="29"/>
      <c r="F29" s="29"/>
      <c r="G29" s="29"/>
      <c r="H29" s="29"/>
      <c r="I29" s="29"/>
      <c r="J29" s="29">
        <v>1</v>
      </c>
      <c r="K29" s="29">
        <v>2</v>
      </c>
      <c r="L29" s="29"/>
      <c r="M29" s="29"/>
    </row>
    <row r="30" spans="1:13" ht="12.75">
      <c r="A30" s="29" t="s">
        <v>144</v>
      </c>
      <c r="B30" s="29"/>
      <c r="C30" s="29"/>
      <c r="D30" s="29"/>
      <c r="E30" s="29">
        <v>10</v>
      </c>
      <c r="F30" s="29">
        <v>8</v>
      </c>
      <c r="G30" s="29">
        <v>19</v>
      </c>
      <c r="H30" s="29">
        <v>15</v>
      </c>
      <c r="I30" s="29">
        <v>28</v>
      </c>
      <c r="J30" s="29"/>
      <c r="K30" s="29"/>
      <c r="L30" s="29"/>
      <c r="M30" s="29"/>
    </row>
    <row r="31" spans="1:13" ht="12.75">
      <c r="A31" s="29" t="s">
        <v>146</v>
      </c>
      <c r="B31" s="29"/>
      <c r="C31" s="29"/>
      <c r="D31" s="29"/>
      <c r="E31" s="29">
        <v>1</v>
      </c>
      <c r="F31" s="29">
        <v>1</v>
      </c>
      <c r="G31" s="29">
        <v>1</v>
      </c>
      <c r="H31" s="29">
        <v>29</v>
      </c>
      <c r="I31" s="29">
        <v>11</v>
      </c>
      <c r="J31" s="29"/>
      <c r="K31" s="29">
        <v>1</v>
      </c>
      <c r="L31" s="29"/>
      <c r="M31" s="29"/>
    </row>
    <row r="32" spans="1:13" ht="12.75">
      <c r="A32" s="29" t="s">
        <v>148</v>
      </c>
      <c r="B32" s="29"/>
      <c r="C32" s="29"/>
      <c r="D32" s="29"/>
      <c r="E32" s="29">
        <v>2</v>
      </c>
      <c r="F32" s="29">
        <v>2</v>
      </c>
      <c r="G32" s="29">
        <v>3</v>
      </c>
      <c r="H32" s="29"/>
      <c r="I32" s="29">
        <v>1</v>
      </c>
      <c r="J32" s="29"/>
      <c r="K32" s="29"/>
      <c r="L32" s="29"/>
      <c r="M32" s="29"/>
    </row>
    <row r="33" spans="1:13" ht="12.75">
      <c r="A33" s="29" t="s">
        <v>149</v>
      </c>
      <c r="B33" s="29"/>
      <c r="C33" s="29"/>
      <c r="D33" s="29"/>
      <c r="E33" s="29">
        <v>2</v>
      </c>
      <c r="F33" s="29">
        <v>3</v>
      </c>
      <c r="G33" s="29">
        <v>15</v>
      </c>
      <c r="H33" s="29">
        <v>1</v>
      </c>
      <c r="I33" s="29">
        <v>36</v>
      </c>
      <c r="J33" s="29">
        <v>19</v>
      </c>
      <c r="K33" s="29">
        <v>2</v>
      </c>
      <c r="L33" s="29">
        <v>2</v>
      </c>
      <c r="M33" s="29"/>
    </row>
    <row r="34" spans="1:13" ht="12.75">
      <c r="A34" s="29" t="s">
        <v>150</v>
      </c>
      <c r="B34" s="29"/>
      <c r="C34" s="29"/>
      <c r="D34" s="29"/>
      <c r="E34" s="29">
        <v>3</v>
      </c>
      <c r="F34" s="29"/>
      <c r="G34" s="29"/>
      <c r="H34" s="29"/>
      <c r="I34" s="29"/>
      <c r="J34" s="29"/>
      <c r="K34" s="29"/>
      <c r="L34" s="29"/>
      <c r="M34" s="29"/>
    </row>
    <row r="35" spans="1:13" ht="12.75">
      <c r="A35" s="29" t="s">
        <v>152</v>
      </c>
      <c r="B35" s="29"/>
      <c r="C35" s="29"/>
      <c r="D35" s="29"/>
      <c r="E35" s="29">
        <v>3</v>
      </c>
      <c r="F35" s="29"/>
      <c r="G35" s="29"/>
      <c r="H35" s="29"/>
      <c r="I35" s="29"/>
      <c r="J35" s="29"/>
      <c r="K35" s="29">
        <v>15</v>
      </c>
      <c r="L35" s="29"/>
      <c r="M35" s="29"/>
    </row>
    <row r="36" spans="1:13" ht="12.75">
      <c r="A36" s="29" t="s">
        <v>155</v>
      </c>
      <c r="B36" s="29"/>
      <c r="C36" s="29"/>
      <c r="D36" s="29"/>
      <c r="E36" s="29"/>
      <c r="F36" s="29">
        <v>1</v>
      </c>
      <c r="G36" s="29"/>
      <c r="H36" s="29">
        <v>29</v>
      </c>
      <c r="I36" s="29">
        <v>2</v>
      </c>
      <c r="J36" s="29">
        <v>20</v>
      </c>
      <c r="K36" s="29">
        <v>3</v>
      </c>
      <c r="L36" s="29">
        <v>3</v>
      </c>
      <c r="M36" s="29">
        <v>4</v>
      </c>
    </row>
    <row r="37" spans="1:13" ht="12.75">
      <c r="A37" s="29" t="s">
        <v>158</v>
      </c>
      <c r="B37" s="29"/>
      <c r="C37" s="29"/>
      <c r="D37" s="29"/>
      <c r="E37" s="29"/>
      <c r="F37" s="29">
        <v>2</v>
      </c>
      <c r="G37" s="29">
        <v>2</v>
      </c>
      <c r="H37" s="29"/>
      <c r="I37" s="29"/>
      <c r="J37" s="29">
        <v>1</v>
      </c>
      <c r="K37" s="29"/>
      <c r="L37" s="29">
        <v>4</v>
      </c>
      <c r="M37" s="29"/>
    </row>
    <row r="38" spans="1:13" ht="12.75">
      <c r="A38" s="29" t="s">
        <v>159</v>
      </c>
      <c r="B38" s="29"/>
      <c r="C38" s="29"/>
      <c r="D38" s="29"/>
      <c r="E38" s="29"/>
      <c r="F38" s="29"/>
      <c r="G38" s="29"/>
      <c r="H38" s="29"/>
      <c r="I38" s="29"/>
      <c r="J38" s="29">
        <v>3</v>
      </c>
      <c r="K38" s="29">
        <v>21</v>
      </c>
      <c r="L38" s="29">
        <v>12</v>
      </c>
      <c r="M38" s="29"/>
    </row>
    <row r="39" spans="1:13" ht="12.75">
      <c r="A39" s="29" t="s">
        <v>160</v>
      </c>
      <c r="B39" s="29"/>
      <c r="C39" s="29"/>
      <c r="D39" s="29"/>
      <c r="E39" s="29"/>
      <c r="F39" s="29"/>
      <c r="G39" s="29"/>
      <c r="H39" s="29"/>
      <c r="I39" s="29"/>
      <c r="J39" s="29"/>
      <c r="K39" s="29">
        <v>2</v>
      </c>
      <c r="L39" s="29">
        <v>1</v>
      </c>
      <c r="M39" s="29"/>
    </row>
    <row r="40" spans="1:13" ht="12.75">
      <c r="A40" s="29" t="s">
        <v>161</v>
      </c>
      <c r="B40" s="29"/>
      <c r="C40" s="29"/>
      <c r="D40" s="29"/>
      <c r="E40" s="29"/>
      <c r="F40" s="29"/>
      <c r="G40" s="29">
        <v>1</v>
      </c>
      <c r="H40" s="29"/>
      <c r="I40" s="29"/>
      <c r="J40" s="29"/>
      <c r="K40" s="29"/>
      <c r="L40" s="29"/>
      <c r="M40" s="29"/>
    </row>
    <row r="41" spans="1:13" ht="12.75">
      <c r="A41" s="29" t="s">
        <v>164</v>
      </c>
      <c r="B41" s="29"/>
      <c r="C41" s="29"/>
      <c r="D41" s="29"/>
      <c r="E41" s="29"/>
      <c r="F41" s="29">
        <v>1</v>
      </c>
      <c r="G41" s="29"/>
      <c r="H41" s="29"/>
      <c r="I41" s="29"/>
      <c r="J41" s="29"/>
      <c r="K41" s="29">
        <v>20</v>
      </c>
      <c r="L41" s="29">
        <v>50</v>
      </c>
      <c r="M41" s="29"/>
    </row>
    <row r="42" spans="1:13" ht="12.75">
      <c r="A42" s="29" t="s">
        <v>165</v>
      </c>
      <c r="B42" s="29"/>
      <c r="C42" s="29"/>
      <c r="D42" s="29"/>
      <c r="E42" s="29"/>
      <c r="F42" s="29">
        <v>2</v>
      </c>
      <c r="G42" s="29"/>
      <c r="H42" s="29"/>
      <c r="I42" s="29">
        <v>1</v>
      </c>
      <c r="J42" s="29"/>
      <c r="K42" s="29"/>
      <c r="L42" s="29"/>
      <c r="M42" s="29"/>
    </row>
    <row r="43" spans="1:13" ht="12.75">
      <c r="A43" s="29" t="s">
        <v>477</v>
      </c>
      <c r="B43" s="29"/>
      <c r="C43" s="29"/>
      <c r="D43" s="29"/>
      <c r="E43" s="29"/>
      <c r="F43" s="29">
        <v>2</v>
      </c>
      <c r="G43" s="29"/>
      <c r="H43" s="29"/>
      <c r="I43" s="29"/>
      <c r="J43" s="29"/>
      <c r="K43" s="29"/>
      <c r="L43" s="29"/>
      <c r="M43" s="29"/>
    </row>
    <row r="44" spans="1:13" ht="12.75">
      <c r="A44" s="29" t="s">
        <v>478</v>
      </c>
      <c r="B44" s="29"/>
      <c r="C44" s="29"/>
      <c r="D44" s="29"/>
      <c r="E44" s="29"/>
      <c r="F44" s="29">
        <v>1</v>
      </c>
      <c r="G44" s="29"/>
      <c r="H44" s="29"/>
      <c r="I44" s="29"/>
      <c r="J44" s="29"/>
      <c r="K44" s="29"/>
      <c r="L44" s="29"/>
      <c r="M44" s="29"/>
    </row>
    <row r="45" spans="1:13" ht="12.75">
      <c r="A45" s="29" t="s">
        <v>479</v>
      </c>
      <c r="B45" s="29"/>
      <c r="C45" s="29"/>
      <c r="D45" s="29"/>
      <c r="E45" s="29"/>
      <c r="F45" s="29"/>
      <c r="G45" s="29">
        <v>1</v>
      </c>
      <c r="H45" s="29"/>
      <c r="I45" s="29"/>
      <c r="J45" s="29"/>
      <c r="K45" s="29">
        <v>2</v>
      </c>
      <c r="L45" s="29"/>
      <c r="M45" s="29"/>
    </row>
    <row r="46" spans="1:13" ht="12.75">
      <c r="A46" s="29" t="s">
        <v>480</v>
      </c>
      <c r="B46" s="29"/>
      <c r="C46" s="29"/>
      <c r="D46" s="29"/>
      <c r="E46" s="29"/>
      <c r="F46" s="29"/>
      <c r="G46" s="29">
        <v>9</v>
      </c>
      <c r="H46" s="29">
        <v>2</v>
      </c>
      <c r="I46" s="29"/>
      <c r="J46" s="29"/>
      <c r="K46" s="29">
        <v>20</v>
      </c>
      <c r="L46" s="29"/>
      <c r="M46" s="29">
        <v>30</v>
      </c>
    </row>
    <row r="47" spans="1:13" ht="12.75">
      <c r="A47" s="29" t="s">
        <v>481</v>
      </c>
      <c r="B47" s="29"/>
      <c r="C47" s="29"/>
      <c r="D47" s="29"/>
      <c r="E47" s="29"/>
      <c r="F47" s="29"/>
      <c r="G47" s="29"/>
      <c r="H47" s="29">
        <v>1</v>
      </c>
      <c r="I47" s="29"/>
      <c r="J47" s="29"/>
      <c r="K47" s="29"/>
      <c r="L47" s="29"/>
      <c r="M47" s="29"/>
    </row>
    <row r="48" spans="1:13" ht="12.75">
      <c r="A48" s="29" t="s">
        <v>482</v>
      </c>
      <c r="B48" s="29"/>
      <c r="C48" s="29"/>
      <c r="D48" s="29"/>
      <c r="E48" s="29"/>
      <c r="F48" s="29"/>
      <c r="G48" s="29"/>
      <c r="H48" s="29">
        <v>1</v>
      </c>
      <c r="I48" s="29">
        <v>20</v>
      </c>
      <c r="J48" s="29"/>
      <c r="K48" s="29"/>
      <c r="L48" s="29"/>
      <c r="M48" s="29"/>
    </row>
    <row r="49" spans="1:13" ht="12.75">
      <c r="A49" s="29" t="s">
        <v>483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>
        <v>1</v>
      </c>
      <c r="M49" s="29"/>
    </row>
  </sheetData>
  <sheetProtection/>
  <mergeCells count="3">
    <mergeCell ref="B1:D1"/>
    <mergeCell ref="E1:F1"/>
    <mergeCell ref="G1:H1"/>
  </mergeCells>
  <hyperlinks>
    <hyperlink ref="A1" location="'Marine Birds'!A1" display="Marine Bird Data"/>
    <hyperlink ref="B1" location="'bird data'!A79" display="Frequently Sighted Birds"/>
    <hyperlink ref="E1" location="'bird data'!A110" display="First Six Months"/>
    <hyperlink ref="G1" location="'bird data'!A150" display="Second Six Months"/>
  </hyperlinks>
  <printOptions/>
  <pageMargins left="0.75" right="0.75" top="1" bottom="1" header="0.5" footer="0.5"/>
  <pageSetup horizontalDpi="600" verticalDpi="600" orientation="portrait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5"/>
  <dimension ref="A1:H57"/>
  <sheetViews>
    <sheetView zoomScale="75" zoomScaleNormal="75" zoomScalePageLayoutView="0" workbookViewId="0" topLeftCell="A1">
      <selection activeCell="L34" sqref="L34"/>
    </sheetView>
  </sheetViews>
  <sheetFormatPr defaultColWidth="9.140625" defaultRowHeight="12.75"/>
  <cols>
    <col min="1" max="1" width="14.57421875" style="0" customWidth="1"/>
    <col min="2" max="2" width="14.28125" style="0" customWidth="1"/>
    <col min="3" max="3" width="17.00390625" style="0" customWidth="1"/>
    <col min="5" max="5" width="9.8515625" style="0" customWidth="1"/>
    <col min="6" max="6" width="10.00390625" style="0" customWidth="1"/>
    <col min="7" max="7" width="9.7109375" style="0" customWidth="1"/>
    <col min="8" max="8" width="19.28125" style="0" customWidth="1"/>
  </cols>
  <sheetData>
    <row r="1" spans="1:8" ht="12.75">
      <c r="A1" t="s">
        <v>246</v>
      </c>
      <c r="B1" s="360" t="s">
        <v>247</v>
      </c>
      <c r="C1" s="361"/>
      <c r="D1" s="361"/>
      <c r="E1" s="361"/>
      <c r="F1" s="361"/>
      <c r="G1" s="361"/>
      <c r="H1" t="s">
        <v>251</v>
      </c>
    </row>
    <row r="2" spans="3:6" ht="12.75">
      <c r="C2" s="3"/>
      <c r="D2" s="3"/>
      <c r="E2" s="3"/>
      <c r="F2" s="3"/>
    </row>
    <row r="3" spans="1:8" ht="12.75">
      <c r="A3" t="s">
        <v>252</v>
      </c>
      <c r="B3" t="s">
        <v>253</v>
      </c>
      <c r="C3" s="4" t="s">
        <v>248</v>
      </c>
      <c r="D3" s="4" t="s">
        <v>250</v>
      </c>
      <c r="E3" s="4" t="s">
        <v>249</v>
      </c>
      <c r="F3" s="4" t="s">
        <v>254</v>
      </c>
      <c r="G3" s="4" t="s">
        <v>255</v>
      </c>
      <c r="H3" s="4"/>
    </row>
    <row r="4" spans="1:8" ht="12.75">
      <c r="A4" t="s">
        <v>252</v>
      </c>
      <c r="B4" t="s">
        <v>253</v>
      </c>
      <c r="C4" s="4" t="s">
        <v>248</v>
      </c>
      <c r="D4" s="4" t="s">
        <v>250</v>
      </c>
      <c r="E4" s="4" t="s">
        <v>249</v>
      </c>
      <c r="F4" s="4" t="s">
        <v>254</v>
      </c>
      <c r="G4" s="4" t="s">
        <v>255</v>
      </c>
      <c r="H4" s="4"/>
    </row>
    <row r="5" spans="1:8" ht="12.75">
      <c r="A5" t="s">
        <v>252</v>
      </c>
      <c r="B5" t="s">
        <v>253</v>
      </c>
      <c r="C5" s="4" t="s">
        <v>248</v>
      </c>
      <c r="D5" s="4" t="s">
        <v>250</v>
      </c>
      <c r="E5" s="4" t="s">
        <v>249</v>
      </c>
      <c r="F5" s="4" t="s">
        <v>254</v>
      </c>
      <c r="G5" s="4" t="s">
        <v>255</v>
      </c>
      <c r="H5" s="4"/>
    </row>
    <row r="7" spans="1:8" ht="12.75">
      <c r="A7" s="29"/>
      <c r="B7" s="29"/>
      <c r="C7" s="29"/>
      <c r="D7" s="34" t="s">
        <v>20</v>
      </c>
      <c r="E7" s="34" t="s">
        <v>242</v>
      </c>
      <c r="F7" s="34" t="s">
        <v>243</v>
      </c>
      <c r="G7" s="34" t="s">
        <v>244</v>
      </c>
      <c r="H7" s="34" t="s">
        <v>8</v>
      </c>
    </row>
    <row r="8" spans="1:8" ht="12.75">
      <c r="A8" s="30" t="s">
        <v>230</v>
      </c>
      <c r="B8" s="31"/>
      <c r="C8" s="31"/>
      <c r="D8" s="31"/>
      <c r="E8" s="31"/>
      <c r="F8" s="31"/>
      <c r="G8" s="31"/>
      <c r="H8" s="31"/>
    </row>
    <row r="9" spans="1:8" ht="12.75">
      <c r="A9" s="32" t="s">
        <v>230</v>
      </c>
      <c r="B9" s="32" t="s">
        <v>218</v>
      </c>
      <c r="C9" s="32" t="s">
        <v>185</v>
      </c>
      <c r="D9" s="29"/>
      <c r="E9" s="29"/>
      <c r="F9" s="29"/>
      <c r="G9" s="29"/>
      <c r="H9" s="29"/>
    </row>
    <row r="10" spans="1:8" ht="12.75">
      <c r="A10" s="32" t="s">
        <v>230</v>
      </c>
      <c r="B10" s="32" t="s">
        <v>218</v>
      </c>
      <c r="C10" s="32" t="s">
        <v>174</v>
      </c>
      <c r="D10" s="29"/>
      <c r="E10" s="29"/>
      <c r="F10" s="29"/>
      <c r="G10" s="29"/>
      <c r="H10" s="29"/>
    </row>
    <row r="11" spans="1:8" ht="12.75">
      <c r="A11" s="32" t="s">
        <v>230</v>
      </c>
      <c r="B11" s="32" t="s">
        <v>227</v>
      </c>
      <c r="C11" s="32" t="s">
        <v>228</v>
      </c>
      <c r="D11" s="29"/>
      <c r="E11" s="29"/>
      <c r="F11" s="29"/>
      <c r="G11" s="29"/>
      <c r="H11" s="29"/>
    </row>
    <row r="12" spans="1:8" ht="12.75">
      <c r="A12" s="32" t="s">
        <v>237</v>
      </c>
      <c r="B12" s="32"/>
      <c r="C12" s="32"/>
      <c r="D12" s="29"/>
      <c r="E12" s="29"/>
      <c r="F12" s="29"/>
      <c r="G12" s="29"/>
      <c r="H12" s="29"/>
    </row>
    <row r="13" spans="1:8" ht="12.75">
      <c r="A13" s="32" t="s">
        <v>237</v>
      </c>
      <c r="B13" s="33"/>
      <c r="C13" s="33"/>
      <c r="D13" s="29"/>
      <c r="E13" s="29"/>
      <c r="F13" s="29"/>
      <c r="G13" s="29"/>
      <c r="H13" s="29"/>
    </row>
    <row r="14" spans="1:8" ht="12.75">
      <c r="A14" s="32"/>
      <c r="B14" s="33"/>
      <c r="C14" s="33"/>
      <c r="D14" s="29"/>
      <c r="E14" s="29"/>
      <c r="F14" s="29"/>
      <c r="G14" s="29"/>
      <c r="H14" s="29"/>
    </row>
    <row r="15" spans="1:8" ht="12.75">
      <c r="A15" s="29"/>
      <c r="B15" s="33"/>
      <c r="C15" s="33"/>
      <c r="D15" s="29"/>
      <c r="E15" s="29"/>
      <c r="F15" s="29"/>
      <c r="G15" s="29"/>
      <c r="H15" s="29"/>
    </row>
    <row r="16" spans="1:8" ht="12.75">
      <c r="A16" s="30" t="s">
        <v>231</v>
      </c>
      <c r="B16" s="30"/>
      <c r="C16" s="30"/>
      <c r="D16" s="31"/>
      <c r="E16" s="31"/>
      <c r="F16" s="31"/>
      <c r="G16" s="31"/>
      <c r="H16" s="31"/>
    </row>
    <row r="17" spans="1:8" ht="12.75">
      <c r="A17" s="32" t="s">
        <v>231</v>
      </c>
      <c r="B17" s="32" t="s">
        <v>225</v>
      </c>
      <c r="C17" s="32" t="s">
        <v>39</v>
      </c>
      <c r="D17" s="29"/>
      <c r="E17" s="29"/>
      <c r="F17" s="29"/>
      <c r="G17" s="29"/>
      <c r="H17" s="29"/>
    </row>
    <row r="18" spans="1:8" ht="12.75">
      <c r="A18" s="32" t="s">
        <v>231</v>
      </c>
      <c r="B18" s="32" t="s">
        <v>224</v>
      </c>
      <c r="C18" s="32" t="s">
        <v>43</v>
      </c>
      <c r="D18" s="29"/>
      <c r="E18" s="29"/>
      <c r="F18" s="29"/>
      <c r="G18" s="29"/>
      <c r="H18" s="29"/>
    </row>
    <row r="19" spans="1:8" ht="12.75">
      <c r="A19" s="32" t="s">
        <v>231</v>
      </c>
      <c r="B19" s="32" t="s">
        <v>224</v>
      </c>
      <c r="C19" s="32" t="s">
        <v>183</v>
      </c>
      <c r="D19" s="29"/>
      <c r="E19" s="29"/>
      <c r="F19" s="29"/>
      <c r="G19" s="29"/>
      <c r="H19" s="29"/>
    </row>
    <row r="20" spans="1:8" ht="12.75">
      <c r="A20" s="32" t="s">
        <v>231</v>
      </c>
      <c r="B20" s="32" t="s">
        <v>224</v>
      </c>
      <c r="C20" s="32" t="s">
        <v>186</v>
      </c>
      <c r="D20" s="29"/>
      <c r="E20" s="29"/>
      <c r="F20" s="29"/>
      <c r="G20" s="29"/>
      <c r="H20" s="29"/>
    </row>
    <row r="21" spans="1:8" ht="12.75">
      <c r="A21" s="32" t="s">
        <v>238</v>
      </c>
      <c r="B21" s="32"/>
      <c r="C21" s="32"/>
      <c r="D21" s="29"/>
      <c r="E21" s="29"/>
      <c r="F21" s="29"/>
      <c r="G21" s="29"/>
      <c r="H21" s="29"/>
    </row>
    <row r="22" spans="1:8" ht="12.75">
      <c r="A22" s="32" t="s">
        <v>238</v>
      </c>
      <c r="B22" s="33"/>
      <c r="C22" s="33"/>
      <c r="D22" s="29"/>
      <c r="E22" s="29"/>
      <c r="F22" s="29"/>
      <c r="G22" s="29"/>
      <c r="H22" s="29"/>
    </row>
    <row r="23" spans="1:8" ht="12.75">
      <c r="A23" s="32"/>
      <c r="B23" s="33"/>
      <c r="C23" s="33"/>
      <c r="D23" s="29"/>
      <c r="E23" s="29"/>
      <c r="F23" s="29"/>
      <c r="G23" s="29"/>
      <c r="H23" s="29"/>
    </row>
    <row r="24" spans="1:8" ht="12.75">
      <c r="A24" s="29"/>
      <c r="B24" s="33"/>
      <c r="C24" s="33"/>
      <c r="D24" s="29"/>
      <c r="E24" s="29"/>
      <c r="F24" s="29"/>
      <c r="G24" s="29"/>
      <c r="H24" s="29"/>
    </row>
    <row r="25" spans="1:8" ht="12.75">
      <c r="A25" s="30" t="s">
        <v>232</v>
      </c>
      <c r="B25" s="30"/>
      <c r="C25" s="30"/>
      <c r="D25" s="31"/>
      <c r="E25" s="31"/>
      <c r="F25" s="31"/>
      <c r="G25" s="31"/>
      <c r="H25" s="31"/>
    </row>
    <row r="26" spans="1:8" ht="12.75">
      <c r="A26" s="32" t="s">
        <v>232</v>
      </c>
      <c r="B26" s="32" t="s">
        <v>223</v>
      </c>
      <c r="C26" s="32" t="s">
        <v>175</v>
      </c>
      <c r="D26" s="29"/>
      <c r="E26" s="29"/>
      <c r="F26" s="29"/>
      <c r="G26" s="29"/>
      <c r="H26" s="29"/>
    </row>
    <row r="27" spans="1:8" ht="12.75">
      <c r="A27" s="32" t="s">
        <v>232</v>
      </c>
      <c r="B27" s="32" t="s">
        <v>223</v>
      </c>
      <c r="C27" s="32" t="s">
        <v>167</v>
      </c>
      <c r="D27" s="29"/>
      <c r="E27" s="29"/>
      <c r="F27" s="29"/>
      <c r="G27" s="29"/>
      <c r="H27" s="29"/>
    </row>
    <row r="28" spans="1:8" ht="12.75">
      <c r="A28" s="32" t="s">
        <v>232</v>
      </c>
      <c r="B28" s="32" t="s">
        <v>223</v>
      </c>
      <c r="C28" s="32" t="s">
        <v>168</v>
      </c>
      <c r="D28" s="29"/>
      <c r="E28" s="29"/>
      <c r="F28" s="29"/>
      <c r="G28" s="29"/>
      <c r="H28" s="29"/>
    </row>
    <row r="29" spans="1:8" ht="12.75">
      <c r="A29" s="32" t="s">
        <v>239</v>
      </c>
      <c r="B29" s="32"/>
      <c r="C29" s="32"/>
      <c r="D29" s="29"/>
      <c r="E29" s="29"/>
      <c r="F29" s="29"/>
      <c r="G29" s="29"/>
      <c r="H29" s="29"/>
    </row>
    <row r="30" spans="1:8" ht="12.75">
      <c r="A30" s="32" t="s">
        <v>239</v>
      </c>
      <c r="B30" s="33"/>
      <c r="C30" s="33"/>
      <c r="D30" s="29"/>
      <c r="E30" s="29"/>
      <c r="F30" s="29"/>
      <c r="G30" s="29"/>
      <c r="H30" s="29"/>
    </row>
    <row r="31" spans="1:8" ht="12.75">
      <c r="A31" s="32"/>
      <c r="B31" s="33"/>
      <c r="C31" s="33"/>
      <c r="D31" s="29"/>
      <c r="E31" s="29"/>
      <c r="F31" s="29"/>
      <c r="G31" s="29"/>
      <c r="H31" s="29"/>
    </row>
    <row r="32" spans="1:8" ht="12.75">
      <c r="A32" s="29"/>
      <c r="B32" s="33"/>
      <c r="C32" s="33"/>
      <c r="D32" s="29"/>
      <c r="E32" s="29"/>
      <c r="F32" s="29"/>
      <c r="G32" s="29"/>
      <c r="H32" s="29"/>
    </row>
    <row r="33" spans="1:8" ht="12.75">
      <c r="A33" s="30" t="s">
        <v>233</v>
      </c>
      <c r="B33" s="30"/>
      <c r="C33" s="30"/>
      <c r="D33" s="31"/>
      <c r="E33" s="31"/>
      <c r="F33" s="31"/>
      <c r="G33" s="31"/>
      <c r="H33" s="31"/>
    </row>
    <row r="34" spans="1:8" ht="12.75">
      <c r="A34" s="32" t="s">
        <v>233</v>
      </c>
      <c r="B34" s="32" t="s">
        <v>219</v>
      </c>
      <c r="C34" s="32" t="s">
        <v>180</v>
      </c>
      <c r="D34" s="29"/>
      <c r="E34" s="29"/>
      <c r="F34" s="29"/>
      <c r="G34" s="29"/>
      <c r="H34" s="29"/>
    </row>
    <row r="35" spans="1:8" ht="12.75">
      <c r="A35" s="32" t="s">
        <v>233</v>
      </c>
      <c r="B35" s="32" t="s">
        <v>219</v>
      </c>
      <c r="C35" s="32" t="s">
        <v>62</v>
      </c>
      <c r="D35" s="29"/>
      <c r="E35" s="29"/>
      <c r="F35" s="29"/>
      <c r="G35" s="29"/>
      <c r="H35" s="29"/>
    </row>
    <row r="36" spans="1:8" ht="12.75">
      <c r="A36" s="32" t="s">
        <v>240</v>
      </c>
      <c r="B36" s="32"/>
      <c r="C36" s="32"/>
      <c r="D36" s="29"/>
      <c r="E36" s="29"/>
      <c r="F36" s="29"/>
      <c r="G36" s="29"/>
      <c r="H36" s="29"/>
    </row>
    <row r="37" spans="1:8" ht="12.75">
      <c r="A37" s="32" t="s">
        <v>240</v>
      </c>
      <c r="B37" s="33"/>
      <c r="C37" s="33"/>
      <c r="D37" s="29"/>
      <c r="E37" s="29"/>
      <c r="F37" s="29"/>
      <c r="G37" s="29"/>
      <c r="H37" s="29"/>
    </row>
    <row r="38" spans="1:8" ht="12.75">
      <c r="A38" s="32"/>
      <c r="B38" s="33"/>
      <c r="C38" s="33"/>
      <c r="D38" s="29"/>
      <c r="E38" s="29"/>
      <c r="F38" s="29"/>
      <c r="G38" s="29"/>
      <c r="H38" s="29"/>
    </row>
    <row r="39" spans="1:8" ht="12.75">
      <c r="A39" s="33"/>
      <c r="B39" s="33"/>
      <c r="C39" s="33"/>
      <c r="D39" s="29"/>
      <c r="E39" s="29"/>
      <c r="F39" s="29"/>
      <c r="G39" s="29"/>
      <c r="H39" s="29"/>
    </row>
    <row r="40" spans="1:8" ht="12.75">
      <c r="A40" s="30" t="s">
        <v>234</v>
      </c>
      <c r="B40" s="30"/>
      <c r="C40" s="30"/>
      <c r="D40" s="31"/>
      <c r="E40" s="31"/>
      <c r="F40" s="31"/>
      <c r="G40" s="31"/>
      <c r="H40" s="31"/>
    </row>
    <row r="41" spans="1:8" ht="12.75">
      <c r="A41" s="32" t="s">
        <v>234</v>
      </c>
      <c r="B41" s="32" t="s">
        <v>226</v>
      </c>
      <c r="C41" s="32" t="s">
        <v>179</v>
      </c>
      <c r="D41" s="29"/>
      <c r="E41" s="29"/>
      <c r="F41" s="29"/>
      <c r="G41" s="29"/>
      <c r="H41" s="29"/>
    </row>
    <row r="42" spans="1:8" ht="12.75">
      <c r="A42" s="32" t="s">
        <v>234</v>
      </c>
      <c r="B42" s="32" t="s">
        <v>222</v>
      </c>
      <c r="C42" s="32" t="s">
        <v>187</v>
      </c>
      <c r="D42" s="29"/>
      <c r="E42" s="29"/>
      <c r="F42" s="29"/>
      <c r="G42" s="29"/>
      <c r="H42" s="29"/>
    </row>
    <row r="43" spans="1:8" ht="12.75">
      <c r="A43" s="32" t="s">
        <v>234</v>
      </c>
      <c r="B43" s="32" t="s">
        <v>220</v>
      </c>
      <c r="C43" s="32" t="s">
        <v>221</v>
      </c>
      <c r="D43" s="29"/>
      <c r="E43" s="29"/>
      <c r="F43" s="29"/>
      <c r="G43" s="29"/>
      <c r="H43" s="29"/>
    </row>
    <row r="44" spans="1:8" ht="12.75">
      <c r="A44" s="32" t="s">
        <v>241</v>
      </c>
      <c r="B44" s="32"/>
      <c r="C44" s="32"/>
      <c r="D44" s="29"/>
      <c r="E44" s="29"/>
      <c r="F44" s="29"/>
      <c r="G44" s="29"/>
      <c r="H44" s="29"/>
    </row>
    <row r="45" spans="1:8" ht="12.75">
      <c r="A45" s="32" t="s">
        <v>241</v>
      </c>
      <c r="B45" s="33"/>
      <c r="C45" s="33"/>
      <c r="D45" s="29"/>
      <c r="E45" s="29"/>
      <c r="F45" s="29"/>
      <c r="G45" s="29"/>
      <c r="H45" s="29"/>
    </row>
    <row r="46" spans="1:8" ht="12.75">
      <c r="A46" s="32" t="s">
        <v>241</v>
      </c>
      <c r="B46" s="29"/>
      <c r="C46" s="29"/>
      <c r="D46" s="29"/>
      <c r="E46" s="29"/>
      <c r="F46" s="29"/>
      <c r="G46" s="29"/>
      <c r="H46" s="29"/>
    </row>
    <row r="47" spans="1:8" ht="12.75">
      <c r="A47" s="29"/>
      <c r="B47" s="29"/>
      <c r="C47" s="29"/>
      <c r="D47" s="29"/>
      <c r="E47" s="29"/>
      <c r="F47" s="29"/>
      <c r="G47" s="29"/>
      <c r="H47" s="29"/>
    </row>
    <row r="48" spans="1:8" ht="12.75">
      <c r="A48" s="29"/>
      <c r="B48" s="29"/>
      <c r="C48" s="29"/>
      <c r="D48" s="29"/>
      <c r="E48" s="29"/>
      <c r="F48" s="29"/>
      <c r="G48" s="29"/>
      <c r="H48" s="29"/>
    </row>
    <row r="49" ht="13.5" thickBot="1">
      <c r="A49" s="17" t="s">
        <v>245</v>
      </c>
    </row>
    <row r="50" spans="1:8" ht="12.75">
      <c r="A50" s="20"/>
      <c r="B50" s="21"/>
      <c r="C50" s="21"/>
      <c r="D50" s="21"/>
      <c r="E50" s="21"/>
      <c r="F50" s="21"/>
      <c r="G50" s="21"/>
      <c r="H50" s="28"/>
    </row>
    <row r="51" spans="1:8" ht="13.5" thickBot="1">
      <c r="A51" s="27"/>
      <c r="B51" s="25"/>
      <c r="C51" s="25"/>
      <c r="D51" s="25"/>
      <c r="E51" s="25"/>
      <c r="F51" s="25"/>
      <c r="G51" s="25"/>
      <c r="H51" s="26"/>
    </row>
    <row r="52" spans="1:8" ht="12.75">
      <c r="A52" s="20"/>
      <c r="B52" s="21"/>
      <c r="C52" s="21"/>
      <c r="D52" s="21"/>
      <c r="E52" s="21"/>
      <c r="F52" s="21"/>
      <c r="G52" s="21"/>
      <c r="H52" s="28"/>
    </row>
    <row r="53" spans="1:8" ht="13.5" thickBot="1">
      <c r="A53" s="27"/>
      <c r="B53" s="25"/>
      <c r="C53" s="25"/>
      <c r="D53" s="25"/>
      <c r="E53" s="25"/>
      <c r="F53" s="25"/>
      <c r="G53" s="25"/>
      <c r="H53" s="26"/>
    </row>
    <row r="54" spans="1:8" ht="12.75">
      <c r="A54" s="20"/>
      <c r="B54" s="21"/>
      <c r="C54" s="21"/>
      <c r="D54" s="21"/>
      <c r="E54" s="21"/>
      <c r="F54" s="21"/>
      <c r="G54" s="21"/>
      <c r="H54" s="28"/>
    </row>
    <row r="55" spans="1:8" ht="13.5" thickBot="1">
      <c r="A55" s="27"/>
      <c r="B55" s="25"/>
      <c r="C55" s="25"/>
      <c r="D55" s="25"/>
      <c r="E55" s="25"/>
      <c r="F55" s="25"/>
      <c r="G55" s="25"/>
      <c r="H55" s="26"/>
    </row>
    <row r="56" spans="1:8" ht="12.75">
      <c r="A56" s="24"/>
      <c r="B56" s="22"/>
      <c r="C56" s="22"/>
      <c r="D56" s="22"/>
      <c r="E56" s="22"/>
      <c r="F56" s="22"/>
      <c r="G56" s="22"/>
      <c r="H56" s="23"/>
    </row>
    <row r="57" spans="1:8" ht="13.5" thickBot="1">
      <c r="A57" s="27"/>
      <c r="B57" s="25"/>
      <c r="C57" s="25"/>
      <c r="D57" s="25"/>
      <c r="E57" s="25"/>
      <c r="F57" s="25"/>
      <c r="G57" s="25"/>
      <c r="H57" s="26"/>
    </row>
  </sheetData>
  <sheetProtection/>
  <mergeCells count="1">
    <mergeCell ref="B1:G1"/>
  </mergeCells>
  <printOptions gridLines="1"/>
  <pageMargins left="0.25" right="0.25" top="0.5" bottom="0.5" header="0.5" footer="0.5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6"/>
  <dimension ref="A1:AM56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14.7109375" style="4" customWidth="1"/>
    <col min="2" max="2" width="17.8515625" style="4" customWidth="1"/>
    <col min="3" max="3" width="9.140625" style="3" customWidth="1"/>
    <col min="4" max="4" width="10.28125" style="3" customWidth="1"/>
    <col min="5" max="5" width="12.7109375" style="3" customWidth="1"/>
    <col min="6" max="23" width="9.140625" style="3" customWidth="1"/>
    <col min="24" max="25" width="10.140625" style="3" bestFit="1" customWidth="1"/>
    <col min="26" max="29" width="10.140625" style="3" customWidth="1"/>
    <col min="30" max="16384" width="9.140625" style="3" customWidth="1"/>
  </cols>
  <sheetData>
    <row r="1" spans="1:39" ht="12.75">
      <c r="A1" s="4" t="s">
        <v>203</v>
      </c>
      <c r="C1" s="2"/>
      <c r="D1" s="2"/>
      <c r="E1" s="2"/>
      <c r="F1" s="2"/>
      <c r="G1" s="2"/>
      <c r="H1" s="13"/>
      <c r="I1" s="13"/>
      <c r="J1" s="13"/>
      <c r="K1" s="1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8:11" ht="12.75">
      <c r="H2" s="11"/>
      <c r="I2" s="11"/>
      <c r="J2" s="11"/>
      <c r="K2" s="11"/>
    </row>
    <row r="5" spans="12:22" ht="12.75">
      <c r="L5" s="4"/>
      <c r="P5" s="4"/>
      <c r="V5" s="4"/>
    </row>
    <row r="6" spans="3:17" ht="12.75"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3:28" ht="12.75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AB7" s="3">
        <v>26</v>
      </c>
    </row>
    <row r="8" spans="1:38" ht="12.75">
      <c r="A8" s="4" t="s">
        <v>208</v>
      </c>
      <c r="B8" s="4" t="s">
        <v>14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3">
        <v>9</v>
      </c>
      <c r="T8" s="3">
        <v>4</v>
      </c>
      <c r="V8" s="3">
        <v>2</v>
      </c>
      <c r="X8" s="3">
        <v>7</v>
      </c>
      <c r="AA8" s="3" t="s">
        <v>95</v>
      </c>
      <c r="AD8" s="3">
        <v>20</v>
      </c>
      <c r="AH8" s="3">
        <v>1</v>
      </c>
      <c r="AJ8" s="3">
        <v>6</v>
      </c>
      <c r="AL8" s="3">
        <v>1</v>
      </c>
    </row>
    <row r="9" spans="1:38" ht="12.75">
      <c r="A9" s="4" t="s">
        <v>207</v>
      </c>
      <c r="B9" s="4" t="s">
        <v>115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AL9" s="3">
        <v>11</v>
      </c>
    </row>
    <row r="10" spans="1:32" ht="12.75">
      <c r="A10" s="4" t="s">
        <v>208</v>
      </c>
      <c r="B10" s="4" t="s">
        <v>78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AF10" s="3">
        <v>3</v>
      </c>
    </row>
    <row r="11" spans="1:32" ht="12.75">
      <c r="A11" s="4" t="s">
        <v>208</v>
      </c>
      <c r="B11" s="4" t="s">
        <v>79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AF11" s="3">
        <v>1</v>
      </c>
    </row>
    <row r="12" spans="1:32" ht="12.75">
      <c r="A12" s="4" t="s">
        <v>208</v>
      </c>
      <c r="B12" s="4" t="s">
        <v>80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AF12" s="3">
        <v>3</v>
      </c>
    </row>
    <row r="13" spans="1:38" ht="12.75">
      <c r="A13" s="4" t="s">
        <v>208</v>
      </c>
      <c r="B13" s="4" t="s">
        <v>36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3">
        <v>12</v>
      </c>
      <c r="T13" s="3">
        <v>3</v>
      </c>
      <c r="V13" s="3">
        <v>13</v>
      </c>
      <c r="X13" s="3">
        <v>5</v>
      </c>
      <c r="AA13" s="3" t="s">
        <v>95</v>
      </c>
      <c r="AB13" s="3">
        <v>12</v>
      </c>
      <c r="AD13" s="3">
        <v>2</v>
      </c>
      <c r="AJ13" s="3">
        <v>2</v>
      </c>
      <c r="AL13" s="3">
        <v>1</v>
      </c>
    </row>
    <row r="14" spans="1:36" ht="12.75">
      <c r="A14" s="4" t="s">
        <v>208</v>
      </c>
      <c r="B14" s="4" t="s">
        <v>83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X14" s="3">
        <v>2</v>
      </c>
      <c r="AF14" s="3">
        <v>1</v>
      </c>
      <c r="AJ14" s="3">
        <v>1</v>
      </c>
    </row>
    <row r="15" spans="1:38" ht="12.75">
      <c r="A15" s="4" t="s">
        <v>208</v>
      </c>
      <c r="B15" s="4" t="s">
        <v>112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AJ15" s="3">
        <v>1</v>
      </c>
      <c r="AL15" s="3">
        <v>1</v>
      </c>
    </row>
    <row r="16" spans="1:17" ht="12.75">
      <c r="A16" s="4" t="s">
        <v>208</v>
      </c>
      <c r="B16" s="4" t="s">
        <v>69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32" ht="12.75">
      <c r="A17" s="4" t="s">
        <v>213</v>
      </c>
      <c r="B17" s="4" t="s">
        <v>15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V17" s="3">
        <v>3</v>
      </c>
      <c r="X17" s="3">
        <v>5</v>
      </c>
      <c r="AB17" s="3">
        <v>4</v>
      </c>
      <c r="AF17" s="3">
        <v>7</v>
      </c>
    </row>
    <row r="18" spans="1:28" ht="12.75">
      <c r="A18" s="4" t="s">
        <v>213</v>
      </c>
      <c r="B18" s="4" t="s">
        <v>122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V18" s="3">
        <v>3</v>
      </c>
      <c r="AB18" s="3">
        <v>3</v>
      </c>
    </row>
    <row r="19" spans="1:32" ht="12.75">
      <c r="A19" s="4" t="s">
        <v>213</v>
      </c>
      <c r="B19" s="4" t="s">
        <v>54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AD19" s="3">
        <v>12</v>
      </c>
      <c r="AF19" s="3">
        <v>46</v>
      </c>
    </row>
    <row r="20" spans="1:28" ht="12.75">
      <c r="A20" s="4" t="s">
        <v>213</v>
      </c>
      <c r="B20" s="4" t="s">
        <v>126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AB20" s="3">
        <v>46</v>
      </c>
    </row>
    <row r="21" spans="1:30" ht="12.75">
      <c r="A21" s="4" t="s">
        <v>213</v>
      </c>
      <c r="B21" s="4" t="s">
        <v>56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AD21" s="3">
        <v>2</v>
      </c>
    </row>
    <row r="22" spans="1:36" ht="12.75">
      <c r="A22" s="4" t="s">
        <v>213</v>
      </c>
      <c r="B22" s="4" t="s">
        <v>57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T22" s="3">
        <v>11</v>
      </c>
      <c r="X22" s="3">
        <v>13</v>
      </c>
      <c r="AB22" s="3">
        <v>3</v>
      </c>
      <c r="AD22" s="3">
        <v>1</v>
      </c>
      <c r="AJ22" s="11">
        <v>6</v>
      </c>
    </row>
    <row r="23" spans="1:36" ht="12.75">
      <c r="A23" s="4" t="s">
        <v>213</v>
      </c>
      <c r="B23" s="4" t="s">
        <v>120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AJ23" s="11"/>
    </row>
    <row r="24" spans="1:38" ht="12.75">
      <c r="A24" s="4" t="s">
        <v>213</v>
      </c>
      <c r="B24" s="4" t="s">
        <v>110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X24" s="3">
        <v>5</v>
      </c>
      <c r="AJ24" s="3">
        <v>1</v>
      </c>
      <c r="AL24" s="3">
        <v>7</v>
      </c>
    </row>
    <row r="25" spans="1:38" ht="12.75">
      <c r="A25" s="4" t="s">
        <v>213</v>
      </c>
      <c r="B25" s="4" t="s">
        <v>117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AJ25" s="3">
        <v>5</v>
      </c>
      <c r="AL25" s="3">
        <v>13</v>
      </c>
    </row>
    <row r="26" spans="1:28" ht="12.75">
      <c r="A26" s="4" t="s">
        <v>213</v>
      </c>
      <c r="B26" s="4" t="s">
        <v>119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3">
        <v>22</v>
      </c>
      <c r="T26" s="3">
        <v>2</v>
      </c>
      <c r="AB26" s="3">
        <v>4</v>
      </c>
    </row>
    <row r="27" spans="1:34" ht="12.75">
      <c r="A27" s="4" t="s">
        <v>213</v>
      </c>
      <c r="B27" s="4" t="s">
        <v>41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2"/>
      <c r="P27" s="11"/>
      <c r="Q27" s="11"/>
      <c r="R27" s="3">
        <v>11</v>
      </c>
      <c r="T27" s="3">
        <v>20</v>
      </c>
      <c r="X27" s="3">
        <v>20</v>
      </c>
      <c r="AF27" s="3">
        <v>7</v>
      </c>
      <c r="AH27" s="3">
        <v>15</v>
      </c>
    </row>
    <row r="28" spans="1:38" ht="12.75">
      <c r="A28" s="4" t="s">
        <v>213</v>
      </c>
      <c r="B28" s="4" t="s">
        <v>116</v>
      </c>
      <c r="AL28" s="3">
        <v>11</v>
      </c>
    </row>
    <row r="29" spans="1:32" ht="12.75">
      <c r="A29" s="4" t="s">
        <v>213</v>
      </c>
      <c r="B29" s="4" t="s">
        <v>85</v>
      </c>
      <c r="R29" s="3">
        <v>2</v>
      </c>
      <c r="X29" s="3">
        <v>6</v>
      </c>
      <c r="AB29" s="3">
        <v>1</v>
      </c>
      <c r="AF29" s="3">
        <v>4</v>
      </c>
    </row>
    <row r="30" spans="1:38" ht="12.75">
      <c r="A30" s="4" t="s">
        <v>213</v>
      </c>
      <c r="B30" s="4" t="s">
        <v>86</v>
      </c>
      <c r="T30" s="3">
        <v>1</v>
      </c>
      <c r="V30" s="3">
        <v>7</v>
      </c>
      <c r="X30" s="3">
        <v>6</v>
      </c>
      <c r="AB30" s="3">
        <v>2</v>
      </c>
      <c r="AF30" s="3">
        <v>1</v>
      </c>
      <c r="AH30" s="3">
        <v>3</v>
      </c>
      <c r="AL30" s="3">
        <v>1</v>
      </c>
    </row>
    <row r="31" spans="1:38" ht="12.75">
      <c r="A31" s="4" t="s">
        <v>213</v>
      </c>
      <c r="B31" s="4" t="s">
        <v>113</v>
      </c>
      <c r="AJ31" s="3">
        <v>2</v>
      </c>
      <c r="AL31" s="3">
        <v>1</v>
      </c>
    </row>
    <row r="32" spans="1:38" ht="12.75">
      <c r="A32" s="4" t="s">
        <v>213</v>
      </c>
      <c r="B32" s="4" t="s">
        <v>114</v>
      </c>
      <c r="AL32" s="3">
        <v>1</v>
      </c>
    </row>
    <row r="33" spans="1:36" ht="12.75">
      <c r="A33" s="4" t="s">
        <v>213</v>
      </c>
      <c r="B33" s="4" t="s">
        <v>82</v>
      </c>
      <c r="AF33" s="11">
        <v>2</v>
      </c>
      <c r="AJ33" s="3">
        <v>5</v>
      </c>
    </row>
    <row r="34" spans="1:32" ht="12.75">
      <c r="A34" s="4" t="s">
        <v>213</v>
      </c>
      <c r="B34" s="4" t="s">
        <v>81</v>
      </c>
      <c r="X34" s="3">
        <v>1</v>
      </c>
      <c r="AB34" s="3">
        <v>1</v>
      </c>
      <c r="AF34" s="3">
        <v>7</v>
      </c>
    </row>
    <row r="35" spans="1:24" ht="12.75">
      <c r="A35" s="4" t="s">
        <v>213</v>
      </c>
      <c r="B35" s="4" t="s">
        <v>70</v>
      </c>
      <c r="E35" s="3">
        <v>3</v>
      </c>
      <c r="G35" s="3">
        <v>1</v>
      </c>
      <c r="R35" s="3">
        <v>1</v>
      </c>
      <c r="T35" s="3">
        <v>2</v>
      </c>
      <c r="X35" s="3">
        <v>2</v>
      </c>
    </row>
    <row r="36" spans="1:28" ht="12.75">
      <c r="A36" s="4" t="s">
        <v>213</v>
      </c>
      <c r="B36" s="4" t="s">
        <v>71</v>
      </c>
      <c r="E36" s="3">
        <v>2</v>
      </c>
      <c r="AB36" s="3">
        <v>1</v>
      </c>
    </row>
    <row r="37" spans="1:12" ht="12.75">
      <c r="A37" s="4" t="s">
        <v>213</v>
      </c>
      <c r="B37" s="4" t="s">
        <v>118</v>
      </c>
      <c r="L37" s="3">
        <v>2</v>
      </c>
    </row>
    <row r="38" spans="1:34" ht="12.75">
      <c r="A38" s="4" t="s">
        <v>213</v>
      </c>
      <c r="B38" s="4" t="s">
        <v>58</v>
      </c>
      <c r="E38" s="3">
        <v>9</v>
      </c>
      <c r="AD38" s="3">
        <v>1</v>
      </c>
      <c r="AH38" s="3">
        <v>8</v>
      </c>
    </row>
    <row r="39" spans="1:32" ht="12.75">
      <c r="A39" s="4" t="s">
        <v>214</v>
      </c>
      <c r="B39" s="4" t="s">
        <v>37</v>
      </c>
      <c r="C39" s="3">
        <v>2</v>
      </c>
      <c r="AF39" s="3">
        <v>1</v>
      </c>
    </row>
    <row r="40" spans="1:30" ht="12.75">
      <c r="A40" s="4" t="s">
        <v>213</v>
      </c>
      <c r="B40" s="4" t="s">
        <v>55</v>
      </c>
      <c r="AD40" s="3">
        <v>3</v>
      </c>
    </row>
    <row r="41" spans="1:34" ht="12.75">
      <c r="A41" s="4" t="s">
        <v>207</v>
      </c>
      <c r="B41" s="4" t="s">
        <v>108</v>
      </c>
      <c r="AH41" s="3">
        <v>1</v>
      </c>
    </row>
    <row r="42" spans="1:38" ht="12.75">
      <c r="A42" s="4" t="s">
        <v>207</v>
      </c>
      <c r="B42" s="4" t="s">
        <v>16</v>
      </c>
      <c r="C42" s="3">
        <v>1</v>
      </c>
      <c r="G42" s="3">
        <v>3</v>
      </c>
      <c r="V42" s="3">
        <v>3</v>
      </c>
      <c r="X42" s="3">
        <v>4</v>
      </c>
      <c r="AA42" s="3" t="s">
        <v>95</v>
      </c>
      <c r="AF42" s="3">
        <v>8</v>
      </c>
      <c r="AL42" s="3">
        <v>3</v>
      </c>
    </row>
    <row r="43" spans="1:24" ht="12.75">
      <c r="A43" s="4" t="s">
        <v>207</v>
      </c>
      <c r="B43" s="4" t="s">
        <v>102</v>
      </c>
      <c r="V43" s="3">
        <v>2</v>
      </c>
      <c r="X43" s="3">
        <v>2</v>
      </c>
    </row>
    <row r="44" spans="1:32" ht="12.75">
      <c r="A44" s="4" t="s">
        <v>207</v>
      </c>
      <c r="B44" s="4" t="s">
        <v>59</v>
      </c>
      <c r="E44" s="3">
        <v>3</v>
      </c>
      <c r="AD44" s="3">
        <v>6</v>
      </c>
      <c r="AF44" s="3">
        <v>1</v>
      </c>
    </row>
    <row r="45" spans="1:38" ht="12.75">
      <c r="A45" s="4" t="s">
        <v>207</v>
      </c>
      <c r="B45" s="4" t="s">
        <v>111</v>
      </c>
      <c r="AJ45" s="3">
        <v>1</v>
      </c>
      <c r="AL45" s="3">
        <v>1</v>
      </c>
    </row>
    <row r="46" spans="1:32" ht="12.75">
      <c r="A46" s="4" t="s">
        <v>207</v>
      </c>
      <c r="B46" s="4" t="s">
        <v>84</v>
      </c>
      <c r="AF46" s="8">
        <v>4</v>
      </c>
    </row>
    <row r="47" spans="1:36" ht="12.75">
      <c r="A47" s="4" t="s">
        <v>206</v>
      </c>
      <c r="B47" s="4" t="s">
        <v>60</v>
      </c>
      <c r="G47" s="3">
        <v>1</v>
      </c>
      <c r="I47" s="3">
        <v>5</v>
      </c>
      <c r="N47" s="3">
        <v>2</v>
      </c>
      <c r="P47" s="3">
        <v>2</v>
      </c>
      <c r="T47" s="3">
        <v>6</v>
      </c>
      <c r="V47" s="3">
        <v>4</v>
      </c>
      <c r="X47" s="3">
        <v>14</v>
      </c>
      <c r="AA47" s="3" t="s">
        <v>95</v>
      </c>
      <c r="AB47" s="3">
        <v>3</v>
      </c>
      <c r="AD47" s="3">
        <v>1</v>
      </c>
      <c r="AH47" s="3">
        <v>8</v>
      </c>
      <c r="AJ47" s="3">
        <v>1</v>
      </c>
    </row>
    <row r="48" spans="1:22" ht="12.75">
      <c r="A48" s="4" t="s">
        <v>206</v>
      </c>
      <c r="B48" s="4" t="s">
        <v>123</v>
      </c>
      <c r="V48" s="3">
        <v>1</v>
      </c>
    </row>
    <row r="49" spans="1:30" ht="12.75">
      <c r="A49" s="4" t="s">
        <v>205</v>
      </c>
      <c r="B49" s="4" t="s">
        <v>61</v>
      </c>
      <c r="AD49" s="3">
        <v>1</v>
      </c>
    </row>
    <row r="50" spans="1:34" ht="12.75">
      <c r="A50" s="4" t="s">
        <v>208</v>
      </c>
      <c r="B50" s="4" t="s">
        <v>109</v>
      </c>
      <c r="AH50" s="3">
        <v>3</v>
      </c>
    </row>
    <row r="51" spans="1:24" ht="12.75">
      <c r="A51" s="4" t="s">
        <v>205</v>
      </c>
      <c r="B51" s="7" t="s">
        <v>121</v>
      </c>
      <c r="N51" s="3">
        <v>3</v>
      </c>
      <c r="P51" s="3">
        <v>1</v>
      </c>
      <c r="T51" s="3">
        <v>2</v>
      </c>
      <c r="X51" s="3">
        <v>4</v>
      </c>
    </row>
    <row r="52" spans="1:28" ht="12.75">
      <c r="A52" s="4" t="s">
        <v>205</v>
      </c>
      <c r="B52" s="7" t="s">
        <v>124</v>
      </c>
      <c r="W52" s="3" t="s">
        <v>125</v>
      </c>
      <c r="AB52" s="3">
        <v>1</v>
      </c>
    </row>
    <row r="53" spans="1:28" ht="12.75">
      <c r="A53" s="4" t="s">
        <v>205</v>
      </c>
      <c r="B53" s="7" t="s">
        <v>127</v>
      </c>
      <c r="AB53" s="3">
        <v>1</v>
      </c>
    </row>
    <row r="54" ht="12.75">
      <c r="B54" s="7"/>
    </row>
    <row r="55" ht="12.75">
      <c r="B55" s="3"/>
    </row>
    <row r="56" ht="12.75">
      <c r="B56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7"/>
  <dimension ref="A1:CK33"/>
  <sheetViews>
    <sheetView zoomScale="75" zoomScaleNormal="75" zoomScalePageLayoutView="0" workbookViewId="0" topLeftCell="A5">
      <selection activeCell="I59" sqref="D59:I62"/>
    </sheetView>
  </sheetViews>
  <sheetFormatPr defaultColWidth="9.140625" defaultRowHeight="12.75"/>
  <cols>
    <col min="1" max="1" width="12.140625" style="6" customWidth="1"/>
    <col min="2" max="2" width="15.8515625" style="6" customWidth="1"/>
    <col min="3" max="3" width="18.00390625" style="6" customWidth="1"/>
    <col min="4" max="4" width="9.140625" style="6" customWidth="1"/>
    <col min="5" max="8" width="0" style="6" hidden="1" customWidth="1"/>
    <col min="9" max="9" width="9.140625" style="6" customWidth="1"/>
    <col min="10" max="13" width="0" style="6" hidden="1" customWidth="1"/>
    <col min="14" max="14" width="9.140625" style="6" customWidth="1"/>
    <col min="15" max="18" width="0" style="6" hidden="1" customWidth="1"/>
    <col min="19" max="19" width="9.140625" style="6" customWidth="1"/>
    <col min="20" max="23" width="0" style="6" hidden="1" customWidth="1"/>
    <col min="24" max="24" width="9.140625" style="6" customWidth="1"/>
    <col min="25" max="28" width="0" style="6" hidden="1" customWidth="1"/>
    <col min="29" max="29" width="9.140625" style="6" customWidth="1"/>
    <col min="30" max="33" width="0" style="6" hidden="1" customWidth="1"/>
    <col min="34" max="34" width="9.140625" style="6" customWidth="1"/>
    <col min="35" max="38" width="0" style="6" hidden="1" customWidth="1"/>
    <col min="39" max="39" width="9.140625" style="6" customWidth="1"/>
    <col min="40" max="43" width="0" style="6" hidden="1" customWidth="1"/>
    <col min="44" max="44" width="9.140625" style="6" customWidth="1"/>
    <col min="45" max="48" width="0" style="6" hidden="1" customWidth="1"/>
    <col min="49" max="49" width="9.140625" style="6" customWidth="1"/>
    <col min="50" max="53" width="0" style="6" hidden="1" customWidth="1"/>
    <col min="54" max="54" width="10.140625" style="6" bestFit="1" customWidth="1"/>
    <col min="55" max="58" width="10.140625" style="6" hidden="1" customWidth="1"/>
    <col min="59" max="59" width="10.140625" style="6" bestFit="1" customWidth="1"/>
    <col min="60" max="63" width="10.140625" style="6" hidden="1" customWidth="1"/>
    <col min="64" max="64" width="10.140625" style="6" bestFit="1" customWidth="1"/>
    <col min="65" max="68" width="10.140625" style="6" hidden="1" customWidth="1"/>
    <col min="69" max="69" width="9.140625" style="6" customWidth="1"/>
    <col min="70" max="73" width="0" style="6" hidden="1" customWidth="1"/>
    <col min="74" max="74" width="9.140625" style="6" customWidth="1"/>
    <col min="75" max="78" width="0" style="6" hidden="1" customWidth="1"/>
    <col min="79" max="16384" width="9.140625" style="6" customWidth="1"/>
  </cols>
  <sheetData>
    <row r="1" spans="2:89" ht="12.75">
      <c r="B1" s="6" t="s">
        <v>229</v>
      </c>
      <c r="C1" s="6" t="s">
        <v>4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>
        <v>39557</v>
      </c>
      <c r="CK1" s="15">
        <v>39560</v>
      </c>
    </row>
    <row r="2" spans="1:88" ht="12.75">
      <c r="A2" s="6">
        <v>2</v>
      </c>
      <c r="C2" s="6" t="s">
        <v>17</v>
      </c>
      <c r="CJ2" s="6" t="s">
        <v>8</v>
      </c>
    </row>
    <row r="3" spans="1:3" ht="12.75">
      <c r="A3" s="6">
        <v>3</v>
      </c>
      <c r="C3" s="6" t="s">
        <v>5</v>
      </c>
    </row>
    <row r="4" spans="1:3" ht="12.75">
      <c r="A4" s="6">
        <f>SUM(A2:A3)</f>
        <v>5</v>
      </c>
      <c r="C4" s="6" t="s">
        <v>18</v>
      </c>
    </row>
    <row r="5" ht="12.75">
      <c r="C5" s="6" t="s">
        <v>38</v>
      </c>
    </row>
    <row r="6" ht="12.75">
      <c r="C6" s="6" t="s">
        <v>25</v>
      </c>
    </row>
    <row r="7" ht="12.75">
      <c r="C7" s="6" t="s">
        <v>9</v>
      </c>
    </row>
    <row r="8" ht="12.75">
      <c r="C8" s="6" t="s">
        <v>10</v>
      </c>
    </row>
    <row r="9" spans="1:3" ht="12.75">
      <c r="A9" s="6" t="s">
        <v>230</v>
      </c>
      <c r="B9" s="6" t="s">
        <v>218</v>
      </c>
      <c r="C9" s="6" t="s">
        <v>185</v>
      </c>
    </row>
    <row r="10" spans="1:3" ht="12.75">
      <c r="A10" s="6" t="s">
        <v>230</v>
      </c>
      <c r="B10" s="6" t="s">
        <v>218</v>
      </c>
      <c r="C10" s="6" t="s">
        <v>174</v>
      </c>
    </row>
    <row r="11" spans="1:3" ht="12.75">
      <c r="A11" s="6" t="s">
        <v>230</v>
      </c>
      <c r="B11" s="6" t="s">
        <v>227</v>
      </c>
      <c r="C11" s="6" t="s">
        <v>228</v>
      </c>
    </row>
    <row r="12" spans="1:3" ht="12.75">
      <c r="A12" s="6" t="s">
        <v>230</v>
      </c>
      <c r="C12" s="6" t="s">
        <v>234</v>
      </c>
    </row>
    <row r="13" spans="1:3" s="16" customFormat="1" ht="12.75">
      <c r="A13" s="16" t="s">
        <v>230</v>
      </c>
      <c r="C13" s="16" t="s">
        <v>235</v>
      </c>
    </row>
    <row r="14" spans="1:3" ht="12.75">
      <c r="A14" s="6" t="s">
        <v>231</v>
      </c>
      <c r="B14" s="6" t="s">
        <v>225</v>
      </c>
      <c r="C14" s="6" t="s">
        <v>39</v>
      </c>
    </row>
    <row r="15" spans="1:3" ht="12.75">
      <c r="A15" s="6" t="s">
        <v>231</v>
      </c>
      <c r="B15" s="6" t="s">
        <v>224</v>
      </c>
      <c r="C15" s="6" t="s">
        <v>43</v>
      </c>
    </row>
    <row r="16" spans="1:3" ht="12.75">
      <c r="A16" s="6" t="s">
        <v>231</v>
      </c>
      <c r="B16" s="6" t="s">
        <v>224</v>
      </c>
      <c r="C16" s="6" t="s">
        <v>183</v>
      </c>
    </row>
    <row r="17" spans="1:3" ht="12.75">
      <c r="A17" s="6" t="s">
        <v>231</v>
      </c>
      <c r="B17" s="6" t="s">
        <v>224</v>
      </c>
      <c r="C17" s="6" t="s">
        <v>186</v>
      </c>
    </row>
    <row r="18" spans="1:3" ht="12.75">
      <c r="A18" s="6" t="s">
        <v>231</v>
      </c>
      <c r="C18" s="6" t="s">
        <v>234</v>
      </c>
    </row>
    <row r="19" spans="1:3" s="16" customFormat="1" ht="12.75">
      <c r="A19" s="16" t="s">
        <v>231</v>
      </c>
      <c r="C19" s="16" t="s">
        <v>235</v>
      </c>
    </row>
    <row r="20" spans="1:3" ht="12.75">
      <c r="A20" s="6" t="s">
        <v>232</v>
      </c>
      <c r="B20" s="6" t="s">
        <v>223</v>
      </c>
      <c r="C20" s="6" t="s">
        <v>175</v>
      </c>
    </row>
    <row r="21" spans="1:3" ht="12.75">
      <c r="A21" s="6" t="s">
        <v>232</v>
      </c>
      <c r="B21" s="6" t="s">
        <v>223</v>
      </c>
      <c r="C21" s="6" t="s">
        <v>167</v>
      </c>
    </row>
    <row r="22" spans="1:3" ht="12.75">
      <c r="A22" s="6" t="s">
        <v>232</v>
      </c>
      <c r="B22" s="6" t="s">
        <v>223</v>
      </c>
      <c r="C22" s="6" t="s">
        <v>168</v>
      </c>
    </row>
    <row r="23" spans="1:3" ht="12.75">
      <c r="A23" s="6" t="s">
        <v>232</v>
      </c>
      <c r="C23" s="6" t="s">
        <v>234</v>
      </c>
    </row>
    <row r="24" spans="1:3" s="16" customFormat="1" ht="12.75">
      <c r="A24" s="16" t="s">
        <v>232</v>
      </c>
      <c r="C24" s="16" t="s">
        <v>235</v>
      </c>
    </row>
    <row r="25" spans="1:3" ht="12.75">
      <c r="A25" s="6" t="s">
        <v>233</v>
      </c>
      <c r="B25" s="6" t="s">
        <v>219</v>
      </c>
      <c r="C25" s="6" t="s">
        <v>180</v>
      </c>
    </row>
    <row r="26" spans="1:3" ht="12.75">
      <c r="A26" s="6" t="s">
        <v>233</v>
      </c>
      <c r="B26" s="6" t="s">
        <v>219</v>
      </c>
      <c r="C26" s="6" t="s">
        <v>62</v>
      </c>
    </row>
    <row r="27" spans="1:3" ht="12.75">
      <c r="A27" s="6" t="s">
        <v>233</v>
      </c>
      <c r="C27" s="6" t="s">
        <v>234</v>
      </c>
    </row>
    <row r="28" spans="1:3" s="16" customFormat="1" ht="12.75">
      <c r="A28" s="16" t="s">
        <v>233</v>
      </c>
      <c r="C28" s="16" t="s">
        <v>235</v>
      </c>
    </row>
    <row r="29" spans="1:3" ht="12.75">
      <c r="A29" s="6" t="s">
        <v>234</v>
      </c>
      <c r="B29" s="6" t="s">
        <v>226</v>
      </c>
      <c r="C29" s="6" t="s">
        <v>179</v>
      </c>
    </row>
    <row r="30" spans="1:3" ht="12.75">
      <c r="A30" s="6" t="s">
        <v>234</v>
      </c>
      <c r="B30" s="6" t="s">
        <v>222</v>
      </c>
      <c r="C30" s="6" t="s">
        <v>187</v>
      </c>
    </row>
    <row r="31" spans="1:3" ht="12.75">
      <c r="A31" s="6" t="s">
        <v>234</v>
      </c>
      <c r="B31" s="6" t="s">
        <v>220</v>
      </c>
      <c r="C31" s="6" t="s">
        <v>221</v>
      </c>
    </row>
    <row r="32" spans="1:3" ht="12.75">
      <c r="A32" s="6" t="s">
        <v>234</v>
      </c>
      <c r="C32" s="6" t="s">
        <v>234</v>
      </c>
    </row>
    <row r="33" spans="1:3" s="16" customFormat="1" ht="12.75">
      <c r="A33" s="16" t="s">
        <v>234</v>
      </c>
      <c r="C33" s="16" t="s">
        <v>235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8"/>
  <dimension ref="A1:CJ28"/>
  <sheetViews>
    <sheetView zoomScalePageLayoutView="0" workbookViewId="0" topLeftCell="A1">
      <selection activeCell="E23" sqref="E23"/>
    </sheetView>
  </sheetViews>
  <sheetFormatPr defaultColWidth="9.140625" defaultRowHeight="12.75"/>
  <cols>
    <col min="2" max="2" width="20.140625" style="0" customWidth="1"/>
    <col min="53" max="67" width="10.140625" style="0" bestFit="1" customWidth="1"/>
  </cols>
  <sheetData>
    <row r="1" spans="1:88" ht="12.75">
      <c r="A1" t="s">
        <v>203</v>
      </c>
      <c r="B1" t="s">
        <v>4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6"/>
    </row>
    <row r="2" spans="2:88" ht="12.75">
      <c r="B2" t="s">
        <v>17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</row>
    <row r="3" spans="2:88" ht="12.75">
      <c r="B3" t="s">
        <v>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</row>
    <row r="4" spans="2:88" ht="12.75">
      <c r="B4" t="s">
        <v>87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</row>
    <row r="5" spans="2:88" ht="12.75">
      <c r="B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</row>
    <row r="6" spans="2:88" ht="12.75">
      <c r="B6" t="s">
        <v>10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</row>
    <row r="7" spans="1:88" ht="12.75">
      <c r="A7" t="s">
        <v>205</v>
      </c>
      <c r="B7" t="s">
        <v>42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</row>
    <row r="8" spans="1:88" ht="12.75">
      <c r="A8" t="s">
        <v>205</v>
      </c>
      <c r="B8" t="s">
        <v>43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</row>
    <row r="9" spans="1:88" ht="12.75">
      <c r="A9" t="s">
        <v>205</v>
      </c>
      <c r="B9" t="s">
        <v>44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</row>
    <row r="10" spans="1:88" ht="12.75">
      <c r="A10" t="s">
        <v>205</v>
      </c>
      <c r="B10" t="s">
        <v>45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</row>
    <row r="11" spans="1:88" ht="12.75">
      <c r="A11" t="s">
        <v>205</v>
      </c>
      <c r="B11" t="s">
        <v>46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</row>
    <row r="12" spans="1:88" ht="12.75">
      <c r="A12" t="s">
        <v>205</v>
      </c>
      <c r="B12" t="s">
        <v>72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</row>
    <row r="13" spans="1:88" ht="12.75">
      <c r="A13" t="s">
        <v>205</v>
      </c>
      <c r="B13" s="6" t="s">
        <v>88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</row>
    <row r="14" spans="1:88" ht="12.75">
      <c r="A14" t="s">
        <v>205</v>
      </c>
      <c r="B14" s="6" t="s">
        <v>89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</row>
    <row r="15" spans="1:88" ht="12.75">
      <c r="A15" t="s">
        <v>205</v>
      </c>
      <c r="B15" t="s">
        <v>124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</row>
    <row r="16" spans="1:88" ht="12.75">
      <c r="A16" t="s">
        <v>205</v>
      </c>
      <c r="B16" t="s">
        <v>191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148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</row>
    <row r="17" spans="1:88" ht="12.75">
      <c r="A17" t="s">
        <v>205</v>
      </c>
      <c r="B17" t="s">
        <v>192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</row>
    <row r="18" spans="1:88" ht="12.75">
      <c r="A18" t="s">
        <v>205</v>
      </c>
      <c r="B18" t="s">
        <v>198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</row>
    <row r="19" spans="1:88" ht="12.75">
      <c r="A19" t="s">
        <v>205</v>
      </c>
      <c r="B19" t="s">
        <v>193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</row>
    <row r="20" spans="1:88" ht="12.75">
      <c r="A20" t="s">
        <v>205</v>
      </c>
      <c r="B20" t="s">
        <v>194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</row>
    <row r="21" spans="1:88" ht="12.75">
      <c r="A21" t="s">
        <v>205</v>
      </c>
      <c r="B21" t="s">
        <v>195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</row>
    <row r="22" spans="1:88" ht="12.75">
      <c r="A22" t="s">
        <v>205</v>
      </c>
      <c r="B22" t="s">
        <v>174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</row>
    <row r="23" spans="1:88" ht="12.75">
      <c r="A23" t="s">
        <v>205</v>
      </c>
      <c r="B23" t="s">
        <v>196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</row>
    <row r="24" spans="1:88" ht="12.75">
      <c r="A24" t="s">
        <v>205</v>
      </c>
      <c r="B24" t="s">
        <v>186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</row>
    <row r="25" spans="1:88" ht="12.75">
      <c r="A25" t="s">
        <v>205</v>
      </c>
      <c r="B25" t="s">
        <v>39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</row>
    <row r="26" spans="1:88" ht="12.75">
      <c r="A26" t="s">
        <v>205</v>
      </c>
      <c r="B26" t="s">
        <v>197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</row>
    <row r="27" spans="1:61" ht="12.75">
      <c r="A27" t="s">
        <v>205</v>
      </c>
      <c r="B27" t="s">
        <v>200</v>
      </c>
      <c r="BF27">
        <v>4</v>
      </c>
      <c r="BG27">
        <v>30</v>
      </c>
      <c r="BH27">
        <v>31</v>
      </c>
      <c r="BI27">
        <v>30.5</v>
      </c>
    </row>
    <row r="28" spans="1:66" ht="12.75">
      <c r="A28" t="s">
        <v>205</v>
      </c>
      <c r="B28" t="s">
        <v>199</v>
      </c>
      <c r="BK28">
        <v>1</v>
      </c>
      <c r="BN28">
        <v>50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9"/>
  <dimension ref="A1:AK34"/>
  <sheetViews>
    <sheetView zoomScalePageLayoutView="0" workbookViewId="0" topLeftCell="A5">
      <selection activeCell="A5" sqref="A1:A16384"/>
    </sheetView>
  </sheetViews>
  <sheetFormatPr defaultColWidth="9.140625" defaultRowHeight="12.75"/>
  <cols>
    <col min="2" max="2" width="18.57421875" style="0" customWidth="1"/>
    <col min="21" max="22" width="10.140625" style="0" bestFit="1" customWidth="1"/>
    <col min="23" max="26" width="10.140625" style="0" customWidth="1"/>
  </cols>
  <sheetData>
    <row r="1" spans="1:37" ht="12.75">
      <c r="A1" t="s">
        <v>203</v>
      </c>
      <c r="B1" t="s">
        <v>4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6"/>
      <c r="AJ1" s="6"/>
      <c r="AK1" s="6"/>
    </row>
    <row r="2" spans="2:37" ht="12.75">
      <c r="B2" t="s">
        <v>17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1:37" ht="12.75">
      <c r="A3" t="s">
        <v>215</v>
      </c>
      <c r="B3" t="s">
        <v>90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2:37" ht="12.75">
      <c r="B4" t="s">
        <v>91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37" ht="12.75">
      <c r="A5" t="s">
        <v>213</v>
      </c>
      <c r="B5" t="s">
        <v>40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37" ht="12.75">
      <c r="A6" t="s">
        <v>213</v>
      </c>
      <c r="B6" t="s">
        <v>92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12.75">
      <c r="A7" t="s">
        <v>216</v>
      </c>
      <c r="B7" t="s">
        <v>68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</row>
    <row r="8" spans="1:37" ht="12.75">
      <c r="A8" t="s">
        <v>214</v>
      </c>
      <c r="B8" t="s">
        <v>93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37" ht="12.75">
      <c r="A9" t="s">
        <v>213</v>
      </c>
      <c r="B9" t="s">
        <v>71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ht="12.75">
      <c r="A10" t="s">
        <v>213</v>
      </c>
      <c r="B10" t="s">
        <v>94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37" ht="12.75">
      <c r="A11" t="s">
        <v>214</v>
      </c>
      <c r="B11" t="s">
        <v>169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7" ht="12.75">
      <c r="A12" t="s">
        <v>213</v>
      </c>
      <c r="B12" t="s">
        <v>170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37" ht="12.75">
      <c r="A13" t="s">
        <v>213</v>
      </c>
      <c r="B13" t="s">
        <v>15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1:37" ht="12.75">
      <c r="A14" t="s">
        <v>213</v>
      </c>
      <c r="B14" t="s">
        <v>171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7" ht="12.75">
      <c r="A15" t="s">
        <v>213</v>
      </c>
      <c r="B15" t="s">
        <v>41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37" ht="12.75">
      <c r="A16" t="s">
        <v>213</v>
      </c>
      <c r="B16" t="s">
        <v>71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1:37" ht="12.75">
      <c r="A17" t="s">
        <v>205</v>
      </c>
      <c r="B17" t="s">
        <v>172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1:37" ht="12.75">
      <c r="A18" t="s">
        <v>213</v>
      </c>
      <c r="B18" t="s">
        <v>173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1:37" ht="12.75">
      <c r="A19" t="s">
        <v>207</v>
      </c>
      <c r="B19" t="s">
        <v>176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1:37" ht="12.75">
      <c r="A20" t="s">
        <v>207</v>
      </c>
      <c r="B20" t="s">
        <v>177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1:37" ht="12.75">
      <c r="A21" t="s">
        <v>207</v>
      </c>
      <c r="B21" t="s">
        <v>178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1:37" ht="12.75">
      <c r="A22" t="s">
        <v>213</v>
      </c>
      <c r="B22" t="s">
        <v>190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1:37" ht="12.75">
      <c r="A23" t="s">
        <v>213</v>
      </c>
      <c r="B23" t="s">
        <v>122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1:37" ht="12.75">
      <c r="A24" t="s">
        <v>213</v>
      </c>
      <c r="B24" t="s">
        <v>182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1:37" ht="12.75">
      <c r="A25" t="s">
        <v>213</v>
      </c>
      <c r="B25" t="s">
        <v>181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</row>
    <row r="26" spans="1:37" ht="12.75">
      <c r="A26" t="s">
        <v>213</v>
      </c>
      <c r="B26" t="s">
        <v>184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</row>
    <row r="27" spans="1:37" ht="12.75">
      <c r="A27" t="s">
        <v>216</v>
      </c>
      <c r="B27" t="s">
        <v>217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</row>
    <row r="28" spans="1:37" ht="12.75">
      <c r="A28" t="s">
        <v>206</v>
      </c>
      <c r="B28" t="s">
        <v>60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</row>
    <row r="29" spans="1:37" ht="12.75">
      <c r="A29" t="s">
        <v>213</v>
      </c>
      <c r="B29" t="s">
        <v>188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</row>
    <row r="30" spans="1:37" ht="12.75">
      <c r="A30" t="s">
        <v>207</v>
      </c>
      <c r="B30" t="s">
        <v>189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</row>
    <row r="31" spans="1:37" ht="12.75">
      <c r="A31" t="s">
        <v>206</v>
      </c>
      <c r="B31" t="s">
        <v>123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</row>
    <row r="32" spans="1:37" ht="12.75">
      <c r="A32" t="s">
        <v>205</v>
      </c>
      <c r="B32" t="s">
        <v>201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</row>
    <row r="33" spans="1:37" ht="12.75">
      <c r="A33" t="s">
        <v>207</v>
      </c>
      <c r="B33" t="s">
        <v>16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</row>
    <row r="34" spans="1:37" ht="12.75">
      <c r="A34" t="s">
        <v>207</v>
      </c>
      <c r="B34" t="s">
        <v>202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11"/>
  <dimension ref="A1:AI48"/>
  <sheetViews>
    <sheetView zoomScalePageLayoutView="0" workbookViewId="0" topLeftCell="A1">
      <selection activeCell="A1" sqref="A1:M48"/>
    </sheetView>
  </sheetViews>
  <sheetFormatPr defaultColWidth="9.140625" defaultRowHeight="12.75"/>
  <cols>
    <col min="2" max="2" width="23.00390625" style="0" customWidth="1"/>
    <col min="21" max="21" width="10.140625" style="0" bestFit="1" customWidth="1"/>
    <col min="23" max="26" width="10.140625" style="0" bestFit="1" customWidth="1"/>
  </cols>
  <sheetData>
    <row r="1" spans="1:35" ht="12.75">
      <c r="A1" t="s">
        <v>203</v>
      </c>
      <c r="B1" t="s">
        <v>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4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ht="12.75">
      <c r="B2" t="s">
        <v>17</v>
      </c>
    </row>
    <row r="3" spans="2:14" ht="12.75">
      <c r="B3" t="s">
        <v>5</v>
      </c>
      <c r="C3" s="209" t="s">
        <v>462</v>
      </c>
      <c r="D3" s="209" t="s">
        <v>463</v>
      </c>
      <c r="E3" s="209" t="s">
        <v>464</v>
      </c>
      <c r="F3" s="209" t="s">
        <v>465</v>
      </c>
      <c r="G3" s="209" t="s">
        <v>466</v>
      </c>
      <c r="H3" s="209" t="s">
        <v>467</v>
      </c>
      <c r="I3" s="209" t="s">
        <v>468</v>
      </c>
      <c r="J3" s="209" t="s">
        <v>469</v>
      </c>
      <c r="K3" s="209" t="s">
        <v>470</v>
      </c>
      <c r="L3" s="209" t="s">
        <v>471</v>
      </c>
      <c r="M3" s="209" t="s">
        <v>472</v>
      </c>
      <c r="N3" s="209" t="s">
        <v>473</v>
      </c>
    </row>
    <row r="4" spans="1:3" ht="12.75">
      <c r="A4" t="s">
        <v>205</v>
      </c>
      <c r="B4" t="s">
        <v>47</v>
      </c>
      <c r="C4">
        <v>2</v>
      </c>
    </row>
    <row r="5" spans="1:2" ht="12.75">
      <c r="A5" t="s">
        <v>205</v>
      </c>
      <c r="B5" t="s">
        <v>48</v>
      </c>
    </row>
    <row r="6" spans="1:3" ht="12.75">
      <c r="A6" t="s">
        <v>205</v>
      </c>
      <c r="B6" t="s">
        <v>49</v>
      </c>
      <c r="C6">
        <v>2</v>
      </c>
    </row>
    <row r="7" spans="1:2" ht="12.75">
      <c r="A7" t="s">
        <v>205</v>
      </c>
      <c r="B7" t="s">
        <v>64</v>
      </c>
    </row>
    <row r="8" spans="1:3" ht="12.75">
      <c r="A8" t="s">
        <v>205</v>
      </c>
      <c r="B8" t="s">
        <v>65</v>
      </c>
      <c r="C8">
        <v>1</v>
      </c>
    </row>
    <row r="9" spans="1:2" ht="12.75">
      <c r="A9" t="s">
        <v>205</v>
      </c>
      <c r="B9" t="s">
        <v>166</v>
      </c>
    </row>
    <row r="10" spans="1:3" ht="12.75">
      <c r="A10" t="s">
        <v>205</v>
      </c>
      <c r="B10" t="s">
        <v>66</v>
      </c>
      <c r="C10">
        <v>1</v>
      </c>
    </row>
    <row r="11" spans="1:2" ht="12.75">
      <c r="A11" t="s">
        <v>205</v>
      </c>
      <c r="B11" t="s">
        <v>147</v>
      </c>
    </row>
    <row r="12" spans="1:2" ht="12.75">
      <c r="A12" t="s">
        <v>205</v>
      </c>
      <c r="B12" t="s">
        <v>67</v>
      </c>
    </row>
    <row r="13" spans="1:2" ht="12.75">
      <c r="A13" t="s">
        <v>205</v>
      </c>
      <c r="B13" t="s">
        <v>151</v>
      </c>
    </row>
    <row r="14" spans="1:2" ht="12.75">
      <c r="A14" t="s">
        <v>205</v>
      </c>
      <c r="B14" t="s">
        <v>141</v>
      </c>
    </row>
    <row r="15" spans="1:2" ht="12.75">
      <c r="A15" t="s">
        <v>205</v>
      </c>
      <c r="B15" t="s">
        <v>129</v>
      </c>
    </row>
    <row r="16" spans="1:2" ht="12.75">
      <c r="A16" t="s">
        <v>205</v>
      </c>
      <c r="B16" t="s">
        <v>153</v>
      </c>
    </row>
    <row r="17" spans="1:2" ht="12.75">
      <c r="A17" t="s">
        <v>205</v>
      </c>
      <c r="B17" t="s">
        <v>130</v>
      </c>
    </row>
    <row r="18" spans="1:2" ht="12.75">
      <c r="A18" t="s">
        <v>205</v>
      </c>
      <c r="B18" t="s">
        <v>131</v>
      </c>
    </row>
    <row r="19" spans="1:2" ht="12.75">
      <c r="A19" t="s">
        <v>205</v>
      </c>
      <c r="B19" t="s">
        <v>132</v>
      </c>
    </row>
    <row r="20" spans="1:2" ht="12.75">
      <c r="A20" t="s">
        <v>205</v>
      </c>
      <c r="B20" t="s">
        <v>133</v>
      </c>
    </row>
    <row r="21" spans="1:2" ht="12.75">
      <c r="A21" t="s">
        <v>205</v>
      </c>
      <c r="B21" t="s">
        <v>134</v>
      </c>
    </row>
    <row r="22" spans="1:2" ht="12.75">
      <c r="A22" t="s">
        <v>205</v>
      </c>
      <c r="B22" t="s">
        <v>135</v>
      </c>
    </row>
    <row r="23" spans="1:2" ht="12.75">
      <c r="A23" t="s">
        <v>205</v>
      </c>
      <c r="B23" t="s">
        <v>136</v>
      </c>
    </row>
    <row r="24" spans="1:2" ht="12.75">
      <c r="A24" t="s">
        <v>205</v>
      </c>
      <c r="B24" t="s">
        <v>137</v>
      </c>
    </row>
    <row r="25" spans="1:2" ht="12.75">
      <c r="A25" t="s">
        <v>205</v>
      </c>
      <c r="B25" t="s">
        <v>138</v>
      </c>
    </row>
    <row r="26" spans="1:2" ht="12.75">
      <c r="A26" t="s">
        <v>205</v>
      </c>
      <c r="B26" t="s">
        <v>145</v>
      </c>
    </row>
    <row r="27" spans="1:2" ht="12.75">
      <c r="A27" t="s">
        <v>205</v>
      </c>
      <c r="B27" t="s">
        <v>139</v>
      </c>
    </row>
    <row r="28" spans="1:2" ht="12.75">
      <c r="A28" t="s">
        <v>205</v>
      </c>
      <c r="B28" t="s">
        <v>157</v>
      </c>
    </row>
    <row r="29" spans="1:31" ht="12.75">
      <c r="A29" t="s">
        <v>205</v>
      </c>
      <c r="B29" t="s">
        <v>140</v>
      </c>
      <c r="AE29">
        <v>1</v>
      </c>
    </row>
    <row r="30" spans="1:31" ht="12.75">
      <c r="A30" t="s">
        <v>205</v>
      </c>
      <c r="B30" t="s">
        <v>142</v>
      </c>
      <c r="AE30">
        <v>15</v>
      </c>
    </row>
    <row r="31" spans="1:31" ht="12.75">
      <c r="A31" t="s">
        <v>205</v>
      </c>
      <c r="B31" t="s">
        <v>143</v>
      </c>
      <c r="AE31">
        <v>1</v>
      </c>
    </row>
    <row r="32" spans="1:33" ht="12.75">
      <c r="A32" t="s">
        <v>205</v>
      </c>
      <c r="B32" t="s">
        <v>144</v>
      </c>
      <c r="AG32">
        <v>10</v>
      </c>
    </row>
    <row r="33" spans="1:2" ht="12.75">
      <c r="A33" t="s">
        <v>205</v>
      </c>
      <c r="B33" t="s">
        <v>156</v>
      </c>
    </row>
    <row r="34" spans="1:33" ht="12.75">
      <c r="A34" t="s">
        <v>205</v>
      </c>
      <c r="B34" t="s">
        <v>146</v>
      </c>
      <c r="AG34">
        <v>1</v>
      </c>
    </row>
    <row r="35" spans="1:33" ht="12.75">
      <c r="A35" t="s">
        <v>205</v>
      </c>
      <c r="B35" t="s">
        <v>148</v>
      </c>
      <c r="AG35">
        <v>2</v>
      </c>
    </row>
    <row r="36" spans="1:33" ht="12.75">
      <c r="A36" t="s">
        <v>205</v>
      </c>
      <c r="B36" t="s">
        <v>149</v>
      </c>
      <c r="AG36">
        <v>2</v>
      </c>
    </row>
    <row r="37" spans="1:33" ht="12.75">
      <c r="A37" t="s">
        <v>205</v>
      </c>
      <c r="B37" t="s">
        <v>150</v>
      </c>
      <c r="AG37">
        <v>3</v>
      </c>
    </row>
    <row r="38" spans="1:33" ht="12.75">
      <c r="A38" t="s">
        <v>205</v>
      </c>
      <c r="B38" t="s">
        <v>152</v>
      </c>
      <c r="AG38">
        <v>3</v>
      </c>
    </row>
    <row r="39" spans="1:2" ht="12.75">
      <c r="A39" t="s">
        <v>205</v>
      </c>
      <c r="B39" t="s">
        <v>154</v>
      </c>
    </row>
    <row r="40" spans="1:25" ht="12.75">
      <c r="A40" t="s">
        <v>205</v>
      </c>
      <c r="B40" t="s">
        <v>155</v>
      </c>
      <c r="Y40">
        <v>3</v>
      </c>
    </row>
    <row r="41" spans="1:2" ht="12.75">
      <c r="A41" t="s">
        <v>205</v>
      </c>
      <c r="B41" t="s">
        <v>158</v>
      </c>
    </row>
    <row r="42" spans="1:25" ht="12.75">
      <c r="A42" t="s">
        <v>205</v>
      </c>
      <c r="B42" t="s">
        <v>159</v>
      </c>
      <c r="Y42">
        <v>4</v>
      </c>
    </row>
    <row r="43" spans="1:2" ht="12.75">
      <c r="A43" t="s">
        <v>205</v>
      </c>
      <c r="B43" t="s">
        <v>160</v>
      </c>
    </row>
    <row r="44" spans="1:2" ht="12.75">
      <c r="A44" t="s">
        <v>205</v>
      </c>
      <c r="B44" t="s">
        <v>161</v>
      </c>
    </row>
    <row r="45" spans="1:2" ht="12.75">
      <c r="A45" t="s">
        <v>205</v>
      </c>
      <c r="B45" t="s">
        <v>162</v>
      </c>
    </row>
    <row r="46" spans="1:2" ht="12.75">
      <c r="A46" t="s">
        <v>205</v>
      </c>
      <c r="B46" t="s">
        <v>163</v>
      </c>
    </row>
    <row r="47" spans="1:25" ht="12.75">
      <c r="A47" t="s">
        <v>205</v>
      </c>
      <c r="B47" t="s">
        <v>164</v>
      </c>
      <c r="Y47">
        <v>9</v>
      </c>
    </row>
    <row r="48" spans="1:25" ht="12.75">
      <c r="A48" t="s">
        <v>205</v>
      </c>
      <c r="B48" t="s">
        <v>165</v>
      </c>
      <c r="Y48">
        <v>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11"/>
    <pageSetUpPr fitToPage="1"/>
  </sheetPr>
  <dimension ref="A1:BT33"/>
  <sheetViews>
    <sheetView zoomScalePageLayoutView="0" workbookViewId="0" topLeftCell="AW1">
      <selection activeCell="BF24" sqref="BF24"/>
    </sheetView>
  </sheetViews>
  <sheetFormatPr defaultColWidth="9.140625" defaultRowHeight="12.75"/>
  <cols>
    <col min="1" max="1" width="19.28125" style="4" bestFit="1" customWidth="1"/>
    <col min="2" max="2" width="15.57421875" style="4" bestFit="1" customWidth="1"/>
    <col min="3" max="3" width="18.7109375" style="4" bestFit="1" customWidth="1"/>
    <col min="4" max="4" width="16.57421875" style="4" customWidth="1"/>
    <col min="5" max="5" width="9.7109375" style="4" customWidth="1"/>
    <col min="6" max="6" width="19.28125" style="4" bestFit="1" customWidth="1"/>
    <col min="7" max="7" width="15.57421875" style="4" bestFit="1" customWidth="1"/>
    <col min="8" max="8" width="18.7109375" style="4" bestFit="1" customWidth="1"/>
    <col min="9" max="10" width="9.7109375" style="3" customWidth="1"/>
    <col min="11" max="11" width="19.28125" style="3" bestFit="1" customWidth="1"/>
    <col min="12" max="12" width="15.57421875" style="3" bestFit="1" customWidth="1"/>
    <col min="13" max="13" width="18.7109375" style="3" bestFit="1" customWidth="1"/>
    <col min="14" max="15" width="9.7109375" style="3" customWidth="1"/>
    <col min="16" max="16" width="19.28125" style="3" bestFit="1" customWidth="1"/>
    <col min="17" max="17" width="15.57421875" style="3" bestFit="1" customWidth="1"/>
    <col min="18" max="18" width="18.7109375" style="3" bestFit="1" customWidth="1"/>
    <col min="19" max="19" width="11.00390625" style="3" bestFit="1" customWidth="1"/>
    <col min="20" max="20" width="9.7109375" style="3" customWidth="1"/>
    <col min="21" max="21" width="19.28125" style="3" bestFit="1" customWidth="1"/>
    <col min="22" max="22" width="15.57421875" style="3" bestFit="1" customWidth="1"/>
    <col min="23" max="23" width="18.7109375" style="3" bestFit="1" customWidth="1"/>
    <col min="24" max="25" width="9.7109375" style="3" customWidth="1"/>
    <col min="26" max="26" width="19.28125" style="3" bestFit="1" customWidth="1"/>
    <col min="27" max="27" width="15.57421875" style="3" bestFit="1" customWidth="1"/>
    <col min="28" max="28" width="18.7109375" style="3" bestFit="1" customWidth="1"/>
    <col min="29" max="30" width="9.7109375" style="3" customWidth="1"/>
    <col min="31" max="31" width="19.28125" style="3" bestFit="1" customWidth="1"/>
    <col min="32" max="32" width="15.57421875" style="3" bestFit="1" customWidth="1"/>
    <col min="33" max="33" width="18.7109375" style="3" bestFit="1" customWidth="1"/>
    <col min="34" max="35" width="9.7109375" style="3" customWidth="1"/>
    <col min="36" max="36" width="19.28125" style="3" bestFit="1" customWidth="1"/>
    <col min="37" max="37" width="15.57421875" style="3" bestFit="1" customWidth="1"/>
    <col min="38" max="38" width="18.7109375" style="3" bestFit="1" customWidth="1"/>
    <col min="39" max="40" width="9.7109375" style="3" customWidth="1"/>
    <col min="41" max="41" width="19.28125" style="3" bestFit="1" customWidth="1"/>
    <col min="42" max="42" width="15.57421875" style="3" bestFit="1" customWidth="1"/>
    <col min="43" max="43" width="18.7109375" style="3" bestFit="1" customWidth="1"/>
    <col min="44" max="44" width="9.8515625" style="3" customWidth="1"/>
    <col min="45" max="45" width="10.00390625" style="3" customWidth="1"/>
    <col min="46" max="46" width="19.28125" style="3" bestFit="1" customWidth="1"/>
    <col min="47" max="47" width="15.57421875" style="3" bestFit="1" customWidth="1"/>
    <col min="48" max="48" width="18.7109375" style="3" bestFit="1" customWidth="1"/>
    <col min="49" max="49" width="9.8515625" style="3" customWidth="1"/>
    <col min="50" max="50" width="9.140625" style="3" customWidth="1"/>
    <col min="51" max="51" width="19.28125" style="3" bestFit="1" customWidth="1"/>
    <col min="52" max="52" width="15.57421875" style="3" bestFit="1" customWidth="1"/>
    <col min="53" max="53" width="18.7109375" style="3" bestFit="1" customWidth="1"/>
    <col min="54" max="55" width="9.140625" style="3" customWidth="1"/>
    <col min="56" max="56" width="19.28125" style="3" bestFit="1" customWidth="1"/>
    <col min="57" max="57" width="15.57421875" style="3" bestFit="1" customWidth="1"/>
    <col min="58" max="58" width="18.7109375" style="3" bestFit="1" customWidth="1"/>
    <col min="59" max="59" width="10.140625" style="3" bestFit="1" customWidth="1"/>
    <col min="60" max="60" width="11.57421875" style="3" bestFit="1" customWidth="1"/>
    <col min="61" max="64" width="11.57421875" style="3" customWidth="1"/>
    <col min="65" max="16384" width="9.140625" style="3" customWidth="1"/>
  </cols>
  <sheetData>
    <row r="1" spans="1:72" ht="14.25" thickBot="1" thickTop="1">
      <c r="A1" s="116" t="s">
        <v>4</v>
      </c>
      <c r="B1" s="319">
        <v>39102</v>
      </c>
      <c r="C1" s="320"/>
      <c r="D1" s="320"/>
      <c r="E1" s="321"/>
      <c r="F1" s="319">
        <v>39130</v>
      </c>
      <c r="G1" s="320"/>
      <c r="H1" s="320"/>
      <c r="I1" s="320"/>
      <c r="J1" s="321"/>
      <c r="K1" s="319">
        <v>39158</v>
      </c>
      <c r="L1" s="320"/>
      <c r="M1" s="320"/>
      <c r="N1" s="320"/>
      <c r="O1" s="321"/>
      <c r="P1" s="319">
        <v>39200</v>
      </c>
      <c r="Q1" s="320"/>
      <c r="R1" s="320"/>
      <c r="S1" s="320"/>
      <c r="T1" s="321"/>
      <c r="U1" s="319">
        <v>39221</v>
      </c>
      <c r="V1" s="320"/>
      <c r="W1" s="320"/>
      <c r="X1" s="320"/>
      <c r="Y1" s="321"/>
      <c r="Z1" s="319">
        <v>39249</v>
      </c>
      <c r="AA1" s="320"/>
      <c r="AB1" s="320"/>
      <c r="AC1" s="320"/>
      <c r="AD1" s="321"/>
      <c r="AE1" s="319">
        <v>39277</v>
      </c>
      <c r="AF1" s="320"/>
      <c r="AG1" s="320"/>
      <c r="AH1" s="320"/>
      <c r="AI1" s="321"/>
      <c r="AJ1" s="319">
        <v>39312</v>
      </c>
      <c r="AK1" s="320"/>
      <c r="AL1" s="320"/>
      <c r="AM1" s="320"/>
      <c r="AN1" s="321"/>
      <c r="AO1" s="319">
        <v>39340</v>
      </c>
      <c r="AP1" s="320"/>
      <c r="AQ1" s="320"/>
      <c r="AR1" s="320"/>
      <c r="AS1" s="321"/>
      <c r="AT1" s="319">
        <v>39368</v>
      </c>
      <c r="AU1" s="320"/>
      <c r="AV1" s="320"/>
      <c r="AW1" s="320"/>
      <c r="AX1" s="321"/>
      <c r="AY1" s="319">
        <v>39396</v>
      </c>
      <c r="AZ1" s="320"/>
      <c r="BA1" s="320"/>
      <c r="BB1" s="320"/>
      <c r="BC1" s="321"/>
      <c r="BD1" s="319">
        <v>39431</v>
      </c>
      <c r="BE1" s="320"/>
      <c r="BF1" s="320"/>
      <c r="BG1" s="320"/>
      <c r="BH1" s="321"/>
      <c r="BI1" s="10"/>
      <c r="BJ1" s="10"/>
      <c r="BK1" s="10"/>
      <c r="BL1" s="10"/>
      <c r="BM1" s="2"/>
      <c r="BN1" s="2"/>
      <c r="BO1" s="2"/>
      <c r="BP1" s="2"/>
      <c r="BQ1" s="2"/>
      <c r="BR1" s="13"/>
      <c r="BS1" s="2"/>
      <c r="BT1" s="2"/>
    </row>
    <row r="2" spans="1:60" ht="14.25" thickBot="1" thickTop="1">
      <c r="A2" s="100" t="s">
        <v>5</v>
      </c>
      <c r="B2" s="102"/>
      <c r="C2" s="102"/>
      <c r="D2" s="102"/>
      <c r="E2" s="103"/>
      <c r="F2" s="100" t="s">
        <v>5</v>
      </c>
      <c r="G2" s="102"/>
      <c r="H2" s="102"/>
      <c r="I2" s="102"/>
      <c r="J2" s="109"/>
      <c r="K2" s="111" t="s">
        <v>5</v>
      </c>
      <c r="L2" s="108"/>
      <c r="M2" s="108"/>
      <c r="N2" s="108"/>
      <c r="O2" s="109"/>
      <c r="P2" s="111" t="s">
        <v>5</v>
      </c>
      <c r="Q2" s="108"/>
      <c r="R2" s="102"/>
      <c r="S2" s="102"/>
      <c r="T2" s="103"/>
      <c r="U2" s="100" t="s">
        <v>5</v>
      </c>
      <c r="V2" s="102"/>
      <c r="W2" s="102"/>
      <c r="X2" s="102"/>
      <c r="Y2" s="103"/>
      <c r="Z2" s="100" t="s">
        <v>5</v>
      </c>
      <c r="AA2" s="102"/>
      <c r="AB2" s="102"/>
      <c r="AC2" s="102"/>
      <c r="AD2" s="103"/>
      <c r="AE2" s="100" t="s">
        <v>5</v>
      </c>
      <c r="AF2" s="102"/>
      <c r="AG2" s="102"/>
      <c r="AH2" s="102"/>
      <c r="AI2" s="103"/>
      <c r="AJ2" s="101" t="s">
        <v>5</v>
      </c>
      <c r="AK2" s="102"/>
      <c r="AL2" s="102"/>
      <c r="AM2" s="102"/>
      <c r="AN2" s="103"/>
      <c r="AO2" s="100" t="s">
        <v>5</v>
      </c>
      <c r="AP2" s="102"/>
      <c r="AQ2" s="102"/>
      <c r="AR2" s="102"/>
      <c r="AS2" s="103"/>
      <c r="AT2" s="100" t="s">
        <v>5</v>
      </c>
      <c r="AU2" s="102"/>
      <c r="AV2" s="102"/>
      <c r="AW2" s="102"/>
      <c r="AX2" s="103"/>
      <c r="AY2" s="100" t="s">
        <v>5</v>
      </c>
      <c r="AZ2" s="102"/>
      <c r="BA2" s="102"/>
      <c r="BB2" s="102"/>
      <c r="BC2" s="103"/>
      <c r="BD2" s="100" t="s">
        <v>5</v>
      </c>
      <c r="BE2" s="102"/>
      <c r="BF2" s="102"/>
      <c r="BG2" s="102"/>
      <c r="BH2" s="103"/>
    </row>
    <row r="3" spans="1:60" ht="13.5" thickTop="1">
      <c r="A3" s="136" t="s">
        <v>262</v>
      </c>
      <c r="B3" s="55"/>
      <c r="C3" s="55"/>
      <c r="D3" s="55"/>
      <c r="E3" s="112"/>
      <c r="F3" s="136" t="s">
        <v>262</v>
      </c>
      <c r="G3" s="55"/>
      <c r="H3" s="55"/>
      <c r="I3" s="55"/>
      <c r="J3" s="112"/>
      <c r="K3" s="136" t="s">
        <v>262</v>
      </c>
      <c r="L3" s="55"/>
      <c r="M3" s="55"/>
      <c r="N3" s="55"/>
      <c r="O3" s="112"/>
      <c r="P3" s="136" t="s">
        <v>262</v>
      </c>
      <c r="Q3" s="55"/>
      <c r="R3" s="55"/>
      <c r="S3" s="55"/>
      <c r="T3" s="112"/>
      <c r="U3" s="136" t="s">
        <v>262</v>
      </c>
      <c r="V3" s="55" t="s">
        <v>293</v>
      </c>
      <c r="W3" s="55"/>
      <c r="X3" s="55"/>
      <c r="Y3" s="112"/>
      <c r="Z3" s="136" t="s">
        <v>262</v>
      </c>
      <c r="AA3" s="55"/>
      <c r="AB3" s="55"/>
      <c r="AC3" s="55"/>
      <c r="AD3" s="112"/>
      <c r="AE3" s="136" t="s">
        <v>262</v>
      </c>
      <c r="AF3" s="55"/>
      <c r="AG3" s="55"/>
      <c r="AH3" s="55"/>
      <c r="AI3" s="112"/>
      <c r="AJ3" s="136" t="s">
        <v>262</v>
      </c>
      <c r="AK3" s="55"/>
      <c r="AL3" s="55"/>
      <c r="AM3" s="55"/>
      <c r="AN3" s="112"/>
      <c r="AO3" s="136" t="s">
        <v>262</v>
      </c>
      <c r="AP3" s="55"/>
      <c r="AQ3" s="55"/>
      <c r="AR3" s="55"/>
      <c r="AS3" s="112"/>
      <c r="AT3" s="136" t="s">
        <v>262</v>
      </c>
      <c r="AU3" s="55"/>
      <c r="AV3" s="55"/>
      <c r="AW3" s="55"/>
      <c r="AX3" s="112"/>
      <c r="AY3" s="136" t="s">
        <v>262</v>
      </c>
      <c r="AZ3" s="55"/>
      <c r="BA3" s="55"/>
      <c r="BB3" s="55"/>
      <c r="BC3" s="112"/>
      <c r="BD3" s="136" t="s">
        <v>262</v>
      </c>
      <c r="BE3" s="55"/>
      <c r="BF3" s="55"/>
      <c r="BG3" s="55"/>
      <c r="BH3" s="112"/>
    </row>
    <row r="4" spans="1:60" ht="12.75">
      <c r="A4" s="53" t="s">
        <v>263</v>
      </c>
      <c r="B4" s="38" t="s">
        <v>293</v>
      </c>
      <c r="C4" s="38"/>
      <c r="D4" s="38"/>
      <c r="E4" s="83"/>
      <c r="F4" s="53" t="s">
        <v>263</v>
      </c>
      <c r="G4" s="38" t="s">
        <v>293</v>
      </c>
      <c r="H4" s="38"/>
      <c r="I4" s="38"/>
      <c r="J4" s="83"/>
      <c r="K4" s="53" t="s">
        <v>263</v>
      </c>
      <c r="L4" s="38" t="s">
        <v>293</v>
      </c>
      <c r="M4" s="38"/>
      <c r="N4" s="38"/>
      <c r="O4" s="83"/>
      <c r="P4" s="53" t="s">
        <v>263</v>
      </c>
      <c r="Q4" s="38" t="s">
        <v>293</v>
      </c>
      <c r="R4" s="38"/>
      <c r="S4" s="38"/>
      <c r="T4" s="83"/>
      <c r="U4" s="53" t="s">
        <v>263</v>
      </c>
      <c r="V4" s="38"/>
      <c r="W4" s="38"/>
      <c r="X4" s="38"/>
      <c r="Y4" s="83"/>
      <c r="Z4" s="53" t="s">
        <v>263</v>
      </c>
      <c r="AA4" s="38"/>
      <c r="AB4" s="38"/>
      <c r="AC4" s="38"/>
      <c r="AD4" s="83"/>
      <c r="AE4" s="53" t="s">
        <v>263</v>
      </c>
      <c r="AF4" s="38" t="s">
        <v>293</v>
      </c>
      <c r="AG4" s="38"/>
      <c r="AH4" s="38"/>
      <c r="AI4" s="83"/>
      <c r="AJ4" s="53" t="s">
        <v>263</v>
      </c>
      <c r="AK4" s="38" t="s">
        <v>293</v>
      </c>
      <c r="AL4" s="38"/>
      <c r="AM4" s="38"/>
      <c r="AN4" s="83"/>
      <c r="AO4" s="53" t="s">
        <v>263</v>
      </c>
      <c r="AP4" s="38"/>
      <c r="AQ4" s="38"/>
      <c r="AR4" s="38"/>
      <c r="AS4" s="83"/>
      <c r="AT4" s="53" t="s">
        <v>263</v>
      </c>
      <c r="AU4" s="38" t="s">
        <v>293</v>
      </c>
      <c r="AV4" s="38"/>
      <c r="AW4" s="38"/>
      <c r="AX4" s="83"/>
      <c r="AY4" s="53" t="s">
        <v>263</v>
      </c>
      <c r="AZ4" s="38" t="s">
        <v>293</v>
      </c>
      <c r="BA4" s="38"/>
      <c r="BB4" s="38"/>
      <c r="BC4" s="83"/>
      <c r="BD4" s="53" t="s">
        <v>263</v>
      </c>
      <c r="BE4" s="38"/>
      <c r="BF4" s="38"/>
      <c r="BG4" s="38"/>
      <c r="BH4" s="83"/>
    </row>
    <row r="5" spans="1:60" ht="13.5" thickBot="1">
      <c r="A5" s="113" t="s">
        <v>234</v>
      </c>
      <c r="B5" s="106"/>
      <c r="C5" s="106"/>
      <c r="D5" s="106"/>
      <c r="E5" s="107"/>
      <c r="F5" s="113" t="s">
        <v>234</v>
      </c>
      <c r="G5" s="106"/>
      <c r="H5" s="106"/>
      <c r="I5" s="106"/>
      <c r="J5" s="107"/>
      <c r="K5" s="113" t="s">
        <v>234</v>
      </c>
      <c r="L5" s="106"/>
      <c r="M5" s="106"/>
      <c r="N5" s="106"/>
      <c r="O5" s="107"/>
      <c r="P5" s="113" t="s">
        <v>234</v>
      </c>
      <c r="Q5" s="106"/>
      <c r="R5" s="106"/>
      <c r="S5" s="106"/>
      <c r="T5" s="107"/>
      <c r="U5" s="113" t="s">
        <v>234</v>
      </c>
      <c r="V5" s="106"/>
      <c r="W5" s="106"/>
      <c r="X5" s="106"/>
      <c r="Y5" s="107"/>
      <c r="Z5" s="113" t="s">
        <v>234</v>
      </c>
      <c r="AA5" s="106"/>
      <c r="AB5" s="106"/>
      <c r="AC5" s="106"/>
      <c r="AD5" s="107"/>
      <c r="AE5" s="113" t="s">
        <v>234</v>
      </c>
      <c r="AF5" s="106"/>
      <c r="AG5" s="106"/>
      <c r="AH5" s="106"/>
      <c r="AI5" s="107"/>
      <c r="AJ5" s="113" t="s">
        <v>234</v>
      </c>
      <c r="AK5" s="106"/>
      <c r="AL5" s="106"/>
      <c r="AM5" s="106"/>
      <c r="AN5" s="107"/>
      <c r="AO5" s="113" t="s">
        <v>234</v>
      </c>
      <c r="AP5" s="106"/>
      <c r="AQ5" s="106"/>
      <c r="AR5" s="106"/>
      <c r="AS5" s="107"/>
      <c r="AT5" s="113" t="s">
        <v>234</v>
      </c>
      <c r="AU5" s="106"/>
      <c r="AV5" s="106"/>
      <c r="AW5" s="106"/>
      <c r="AX5" s="107"/>
      <c r="AY5" s="113" t="s">
        <v>234</v>
      </c>
      <c r="AZ5" s="106"/>
      <c r="BA5" s="106"/>
      <c r="BB5" s="106"/>
      <c r="BC5" s="107"/>
      <c r="BD5" s="113" t="s">
        <v>234</v>
      </c>
      <c r="BE5" s="106"/>
      <c r="BF5" s="106"/>
      <c r="BG5" s="106"/>
      <c r="BH5" s="107"/>
    </row>
    <row r="6" spans="1:60" ht="14.25" thickBot="1" thickTop="1">
      <c r="A6" s="100" t="s">
        <v>275</v>
      </c>
      <c r="B6" s="114"/>
      <c r="C6" s="114"/>
      <c r="D6" s="114"/>
      <c r="E6" s="115"/>
      <c r="F6" s="100" t="s">
        <v>275</v>
      </c>
      <c r="G6" s="114"/>
      <c r="H6" s="114"/>
      <c r="I6" s="114"/>
      <c r="J6" s="115"/>
      <c r="K6" s="100" t="s">
        <v>275</v>
      </c>
      <c r="L6" s="114"/>
      <c r="M6" s="114"/>
      <c r="N6" s="114"/>
      <c r="O6" s="115"/>
      <c r="P6" s="100" t="s">
        <v>275</v>
      </c>
      <c r="Q6" s="114"/>
      <c r="R6" s="114"/>
      <c r="S6" s="114"/>
      <c r="T6" s="115"/>
      <c r="U6" s="100" t="s">
        <v>275</v>
      </c>
      <c r="V6" s="114"/>
      <c r="W6" s="114"/>
      <c r="X6" s="114"/>
      <c r="Y6" s="115"/>
      <c r="Z6" s="100" t="s">
        <v>275</v>
      </c>
      <c r="AA6" s="114"/>
      <c r="AB6" s="114"/>
      <c r="AC6" s="114"/>
      <c r="AD6" s="115"/>
      <c r="AE6" s="100" t="s">
        <v>275</v>
      </c>
      <c r="AF6" s="114"/>
      <c r="AG6" s="114"/>
      <c r="AH6" s="114"/>
      <c r="AI6" s="115"/>
      <c r="AJ6" s="100" t="s">
        <v>275</v>
      </c>
      <c r="AK6" s="114"/>
      <c r="AL6" s="114"/>
      <c r="AM6" s="114"/>
      <c r="AN6" s="115"/>
      <c r="AO6" s="100" t="s">
        <v>275</v>
      </c>
      <c r="AP6" s="114"/>
      <c r="AQ6" s="114"/>
      <c r="AR6" s="114"/>
      <c r="AS6" s="115"/>
      <c r="AT6" s="100" t="s">
        <v>275</v>
      </c>
      <c r="AU6" s="114"/>
      <c r="AV6" s="114"/>
      <c r="AW6" s="114"/>
      <c r="AX6" s="115"/>
      <c r="AY6" s="100" t="s">
        <v>275</v>
      </c>
      <c r="AZ6" s="114"/>
      <c r="BA6" s="114"/>
      <c r="BB6" s="114"/>
      <c r="BC6" s="115"/>
      <c r="BD6" s="100" t="s">
        <v>275</v>
      </c>
      <c r="BE6" s="114"/>
      <c r="BF6" s="114"/>
      <c r="BG6" s="114"/>
      <c r="BH6" s="115"/>
    </row>
    <row r="7" spans="1:60" ht="13.5" thickTop="1">
      <c r="A7" s="123" t="s">
        <v>100</v>
      </c>
      <c r="B7" s="55"/>
      <c r="C7" s="55"/>
      <c r="D7" s="55"/>
      <c r="E7" s="112"/>
      <c r="F7" s="123" t="s">
        <v>100</v>
      </c>
      <c r="G7" s="55" t="s">
        <v>306</v>
      </c>
      <c r="H7" s="55"/>
      <c r="I7" s="55"/>
      <c r="J7" s="112"/>
      <c r="K7" s="123" t="s">
        <v>100</v>
      </c>
      <c r="L7" s="55">
        <v>0.5</v>
      </c>
      <c r="M7" s="55"/>
      <c r="N7" s="55"/>
      <c r="O7" s="112"/>
      <c r="P7" s="123" t="s">
        <v>100</v>
      </c>
      <c r="Q7" s="55">
        <v>0.5</v>
      </c>
      <c r="R7" s="55"/>
      <c r="S7" s="55"/>
      <c r="T7" s="112"/>
      <c r="U7" s="123" t="s">
        <v>100</v>
      </c>
      <c r="V7" s="55" t="s">
        <v>580</v>
      </c>
      <c r="W7" s="55"/>
      <c r="X7" s="55"/>
      <c r="Y7" s="112"/>
      <c r="Z7" s="123" t="s">
        <v>100</v>
      </c>
      <c r="AA7" s="55" t="s">
        <v>580</v>
      </c>
      <c r="AB7" s="55"/>
      <c r="AC7" s="55"/>
      <c r="AD7" s="112"/>
      <c r="AE7" s="123" t="s">
        <v>100</v>
      </c>
      <c r="AF7" s="55" t="s">
        <v>401</v>
      </c>
      <c r="AG7" s="55"/>
      <c r="AH7" s="55"/>
      <c r="AI7" s="112"/>
      <c r="AJ7" s="123" t="s">
        <v>100</v>
      </c>
      <c r="AK7" s="55" t="s">
        <v>401</v>
      </c>
      <c r="AL7" s="55"/>
      <c r="AM7" s="55"/>
      <c r="AN7" s="112"/>
      <c r="AO7" s="123" t="s">
        <v>100</v>
      </c>
      <c r="AP7" s="55"/>
      <c r="AQ7" s="55"/>
      <c r="AR7" s="55"/>
      <c r="AS7" s="112"/>
      <c r="AT7" s="123" t="s">
        <v>100</v>
      </c>
      <c r="AU7" s="55" t="s">
        <v>413</v>
      </c>
      <c r="AV7" s="55"/>
      <c r="AW7" s="55"/>
      <c r="AX7" s="112"/>
      <c r="AY7" s="123" t="s">
        <v>100</v>
      </c>
      <c r="AZ7" s="55" t="s">
        <v>413</v>
      </c>
      <c r="BA7" s="55"/>
      <c r="BB7" s="55"/>
      <c r="BC7" s="112"/>
      <c r="BD7" s="123" t="s">
        <v>100</v>
      </c>
      <c r="BE7" s="55" t="s">
        <v>413</v>
      </c>
      <c r="BF7" s="55"/>
      <c r="BG7" s="55"/>
      <c r="BH7" s="112"/>
    </row>
    <row r="8" spans="1:60" ht="12.75">
      <c r="A8" s="124" t="s">
        <v>97</v>
      </c>
      <c r="B8" s="38"/>
      <c r="C8" s="38"/>
      <c r="D8" s="38"/>
      <c r="E8" s="83"/>
      <c r="F8" s="124" t="s">
        <v>97</v>
      </c>
      <c r="G8" s="38" t="s">
        <v>307</v>
      </c>
      <c r="H8" s="38"/>
      <c r="I8" s="38"/>
      <c r="J8" s="83"/>
      <c r="K8" s="124" t="s">
        <v>97</v>
      </c>
      <c r="L8" s="38">
        <v>100</v>
      </c>
      <c r="M8" s="38"/>
      <c r="N8" s="38"/>
      <c r="O8" s="83"/>
      <c r="P8" s="124" t="s">
        <v>97</v>
      </c>
      <c r="Q8" s="38">
        <v>100</v>
      </c>
      <c r="R8" s="38"/>
      <c r="S8" s="38"/>
      <c r="T8" s="83"/>
      <c r="U8" s="124" t="s">
        <v>97</v>
      </c>
      <c r="V8" s="38"/>
      <c r="W8" s="38"/>
      <c r="X8" s="38"/>
      <c r="Y8" s="83"/>
      <c r="Z8" s="124" t="s">
        <v>97</v>
      </c>
      <c r="AA8" s="38"/>
      <c r="AB8" s="38"/>
      <c r="AC8" s="38"/>
      <c r="AD8" s="83"/>
      <c r="AE8" s="124" t="s">
        <v>97</v>
      </c>
      <c r="AF8" s="38">
        <v>100</v>
      </c>
      <c r="AG8" s="38"/>
      <c r="AH8" s="38"/>
      <c r="AI8" s="83"/>
      <c r="AJ8" s="124" t="s">
        <v>97</v>
      </c>
      <c r="AK8" s="38">
        <v>100</v>
      </c>
      <c r="AL8" s="38"/>
      <c r="AM8" s="38"/>
      <c r="AN8" s="83"/>
      <c r="AO8" s="124" t="s">
        <v>97</v>
      </c>
      <c r="AP8" s="38"/>
      <c r="AQ8" s="38"/>
      <c r="AR8" s="38"/>
      <c r="AS8" s="83"/>
      <c r="AT8" s="124" t="s">
        <v>97</v>
      </c>
      <c r="AU8" s="38">
        <v>150</v>
      </c>
      <c r="AV8" s="38"/>
      <c r="AW8" s="38"/>
      <c r="AX8" s="83"/>
      <c r="AY8" s="124" t="s">
        <v>97</v>
      </c>
      <c r="AZ8" s="38">
        <v>150</v>
      </c>
      <c r="BA8" s="38"/>
      <c r="BB8" s="38"/>
      <c r="BC8" s="83"/>
      <c r="BD8" s="124" t="s">
        <v>97</v>
      </c>
      <c r="BE8" s="38">
        <v>150</v>
      </c>
      <c r="BF8" s="38"/>
      <c r="BG8" s="38"/>
      <c r="BH8" s="83"/>
    </row>
    <row r="9" spans="1:60" ht="12.75">
      <c r="A9" s="124" t="s">
        <v>34</v>
      </c>
      <c r="B9" s="38"/>
      <c r="C9" s="38"/>
      <c r="D9" s="38"/>
      <c r="E9" s="83"/>
      <c r="F9" s="124" t="s">
        <v>34</v>
      </c>
      <c r="G9" s="38">
        <v>5</v>
      </c>
      <c r="H9" s="38"/>
      <c r="I9" s="38"/>
      <c r="J9" s="83"/>
      <c r="K9" s="124" t="s">
        <v>34</v>
      </c>
      <c r="L9" s="38">
        <v>5</v>
      </c>
      <c r="M9" s="38"/>
      <c r="N9" s="38"/>
      <c r="O9" s="83"/>
      <c r="P9" s="124" t="s">
        <v>34</v>
      </c>
      <c r="Q9" s="38">
        <v>5</v>
      </c>
      <c r="R9" s="38"/>
      <c r="S9" s="38"/>
      <c r="T9" s="83"/>
      <c r="U9" s="124" t="s">
        <v>34</v>
      </c>
      <c r="V9" s="38" t="s">
        <v>549</v>
      </c>
      <c r="W9" s="38"/>
      <c r="X9" s="38"/>
      <c r="Y9" s="83"/>
      <c r="Z9" s="124" t="s">
        <v>34</v>
      </c>
      <c r="AA9" s="38" t="s">
        <v>549</v>
      </c>
      <c r="AB9" s="38"/>
      <c r="AC9" s="38"/>
      <c r="AD9" s="83"/>
      <c r="AE9" s="124" t="s">
        <v>34</v>
      </c>
      <c r="AF9" s="38">
        <v>5</v>
      </c>
      <c r="AG9" s="38"/>
      <c r="AH9" s="38"/>
      <c r="AI9" s="83"/>
      <c r="AJ9" s="124" t="s">
        <v>34</v>
      </c>
      <c r="AK9" s="38">
        <v>5</v>
      </c>
      <c r="AL9" s="38"/>
      <c r="AM9" s="38"/>
      <c r="AN9" s="83"/>
      <c r="AO9" s="124" t="s">
        <v>34</v>
      </c>
      <c r="AP9" s="38"/>
      <c r="AQ9" s="38"/>
      <c r="AR9" s="38"/>
      <c r="AS9" s="83"/>
      <c r="AT9" s="124" t="s">
        <v>34</v>
      </c>
      <c r="AU9" s="38">
        <v>5</v>
      </c>
      <c r="AV9" s="38"/>
      <c r="AW9" s="38"/>
      <c r="AX9" s="83"/>
      <c r="AY9" s="124" t="s">
        <v>34</v>
      </c>
      <c r="AZ9" s="38">
        <v>5</v>
      </c>
      <c r="BA9" s="38"/>
      <c r="BB9" s="38"/>
      <c r="BC9" s="83"/>
      <c r="BD9" s="124" t="s">
        <v>34</v>
      </c>
      <c r="BE9" s="38">
        <v>5</v>
      </c>
      <c r="BF9" s="38"/>
      <c r="BG9" s="38"/>
      <c r="BH9" s="83"/>
    </row>
    <row r="10" spans="1:60" ht="12.75">
      <c r="A10" s="124" t="s">
        <v>25</v>
      </c>
      <c r="B10" s="38"/>
      <c r="C10" s="38"/>
      <c r="D10" s="38"/>
      <c r="E10" s="83"/>
      <c r="F10" s="124" t="s">
        <v>25</v>
      </c>
      <c r="G10" s="38">
        <v>2.5</v>
      </c>
      <c r="H10" s="38"/>
      <c r="I10" s="38"/>
      <c r="J10" s="83"/>
      <c r="K10" s="124" t="s">
        <v>25</v>
      </c>
      <c r="L10" s="38">
        <v>2.5</v>
      </c>
      <c r="M10" s="38"/>
      <c r="N10" s="38"/>
      <c r="O10" s="83"/>
      <c r="P10" s="124" t="s">
        <v>25</v>
      </c>
      <c r="Q10" s="38">
        <v>2.5</v>
      </c>
      <c r="R10" s="38"/>
      <c r="S10" s="38"/>
      <c r="T10" s="83"/>
      <c r="U10" s="124" t="s">
        <v>25</v>
      </c>
      <c r="V10" s="38">
        <v>2.5</v>
      </c>
      <c r="W10" s="38"/>
      <c r="X10" s="38"/>
      <c r="Y10" s="83"/>
      <c r="Z10" s="124" t="s">
        <v>25</v>
      </c>
      <c r="AA10" s="38">
        <v>2.5</v>
      </c>
      <c r="AB10" s="38"/>
      <c r="AC10" s="38"/>
      <c r="AD10" s="83"/>
      <c r="AE10" s="124" t="s">
        <v>25</v>
      </c>
      <c r="AF10" s="38">
        <v>2.5</v>
      </c>
      <c r="AG10" s="38"/>
      <c r="AH10" s="38"/>
      <c r="AI10" s="83"/>
      <c r="AJ10" s="124" t="s">
        <v>25</v>
      </c>
      <c r="AK10" s="38">
        <v>2.5</v>
      </c>
      <c r="AL10" s="38"/>
      <c r="AM10" s="38"/>
      <c r="AN10" s="83"/>
      <c r="AO10" s="124" t="s">
        <v>25</v>
      </c>
      <c r="AP10" s="38"/>
      <c r="AQ10" s="38"/>
      <c r="AR10" s="38"/>
      <c r="AS10" s="83"/>
      <c r="AT10" s="124" t="s">
        <v>25</v>
      </c>
      <c r="AU10" s="38">
        <v>2.5</v>
      </c>
      <c r="AV10" s="38"/>
      <c r="AW10" s="38"/>
      <c r="AX10" s="83"/>
      <c r="AY10" s="124" t="s">
        <v>25</v>
      </c>
      <c r="AZ10" s="38">
        <v>2.5</v>
      </c>
      <c r="BA10" s="38"/>
      <c r="BB10" s="38"/>
      <c r="BC10" s="83"/>
      <c r="BD10" s="124" t="s">
        <v>25</v>
      </c>
      <c r="BE10" s="38">
        <v>2.5</v>
      </c>
      <c r="BF10" s="38"/>
      <c r="BG10" s="38"/>
      <c r="BH10" s="83"/>
    </row>
    <row r="11" spans="1:60" ht="12.75">
      <c r="A11" s="124" t="s">
        <v>11</v>
      </c>
      <c r="B11" s="38"/>
      <c r="C11" s="38"/>
      <c r="D11" s="38"/>
      <c r="E11" s="83"/>
      <c r="F11" s="124" t="s">
        <v>11</v>
      </c>
      <c r="G11" s="38" t="s">
        <v>292</v>
      </c>
      <c r="H11" s="38"/>
      <c r="I11" s="38"/>
      <c r="J11" s="83"/>
      <c r="K11" s="124" t="s">
        <v>11</v>
      </c>
      <c r="L11" s="38"/>
      <c r="M11" s="38"/>
      <c r="N11" s="38"/>
      <c r="O11" s="83"/>
      <c r="P11" s="124" t="s">
        <v>11</v>
      </c>
      <c r="Q11" s="38" t="s">
        <v>292</v>
      </c>
      <c r="R11" s="38"/>
      <c r="S11" s="38"/>
      <c r="T11" s="83"/>
      <c r="U11" s="124" t="s">
        <v>11</v>
      </c>
      <c r="V11" s="38"/>
      <c r="W11" s="38"/>
      <c r="X11" s="38"/>
      <c r="Y11" s="83"/>
      <c r="Z11" s="124" t="s">
        <v>11</v>
      </c>
      <c r="AA11" s="38"/>
      <c r="AB11" s="38"/>
      <c r="AC11" s="38"/>
      <c r="AD11" s="83"/>
      <c r="AE11" s="124" t="s">
        <v>11</v>
      </c>
      <c r="AF11" s="38"/>
      <c r="AG11" s="38"/>
      <c r="AH11" s="38"/>
      <c r="AI11" s="83"/>
      <c r="AJ11" s="124" t="s">
        <v>11</v>
      </c>
      <c r="AK11" s="38"/>
      <c r="AL11" s="38"/>
      <c r="AM11" s="38"/>
      <c r="AN11" s="83"/>
      <c r="AO11" s="124" t="s">
        <v>11</v>
      </c>
      <c r="AP11" s="38"/>
      <c r="AQ11" s="38"/>
      <c r="AR11" s="38"/>
      <c r="AS11" s="83"/>
      <c r="AT11" s="124" t="s">
        <v>11</v>
      </c>
      <c r="AU11" s="38"/>
      <c r="AV11" s="38"/>
      <c r="AW11" s="38"/>
      <c r="AX11" s="83"/>
      <c r="AY11" s="124" t="s">
        <v>11</v>
      </c>
      <c r="AZ11" s="38"/>
      <c r="BA11" s="38"/>
      <c r="BB11" s="38"/>
      <c r="BC11" s="83"/>
      <c r="BD11" s="124" t="s">
        <v>11</v>
      </c>
      <c r="BE11" s="38">
        <v>1</v>
      </c>
      <c r="BF11" s="38"/>
      <c r="BG11" s="38"/>
      <c r="BH11" s="83"/>
    </row>
    <row r="12" spans="1:60" ht="13.5" thickBot="1">
      <c r="A12" s="125" t="s">
        <v>274</v>
      </c>
      <c r="B12" s="105" t="s">
        <v>292</v>
      </c>
      <c r="C12" s="105"/>
      <c r="D12" s="105"/>
      <c r="E12" s="86"/>
      <c r="F12" s="125" t="s">
        <v>274</v>
      </c>
      <c r="G12" s="105" t="s">
        <v>292</v>
      </c>
      <c r="H12" s="105"/>
      <c r="I12" s="105"/>
      <c r="J12" s="86"/>
      <c r="K12" s="125" t="s">
        <v>274</v>
      </c>
      <c r="L12" s="105"/>
      <c r="M12" s="105"/>
      <c r="N12" s="105"/>
      <c r="O12" s="86"/>
      <c r="P12" s="125" t="s">
        <v>274</v>
      </c>
      <c r="Q12" s="105" t="s">
        <v>292</v>
      </c>
      <c r="R12" s="105"/>
      <c r="S12" s="105"/>
      <c r="T12" s="86"/>
      <c r="U12" s="125" t="s">
        <v>274</v>
      </c>
      <c r="V12" s="105"/>
      <c r="W12" s="105"/>
      <c r="X12" s="105"/>
      <c r="Y12" s="86"/>
      <c r="Z12" s="125" t="s">
        <v>274</v>
      </c>
      <c r="AA12" s="105"/>
      <c r="AB12" s="105"/>
      <c r="AC12" s="105"/>
      <c r="AD12" s="86"/>
      <c r="AE12" s="125" t="s">
        <v>274</v>
      </c>
      <c r="AF12" s="105"/>
      <c r="AG12" s="105"/>
      <c r="AH12" s="105"/>
      <c r="AI12" s="86"/>
      <c r="AJ12" s="125" t="s">
        <v>274</v>
      </c>
      <c r="AK12" s="105"/>
      <c r="AL12" s="105"/>
      <c r="AM12" s="105"/>
      <c r="AN12" s="86"/>
      <c r="AO12" s="125" t="s">
        <v>274</v>
      </c>
      <c r="AP12" s="105"/>
      <c r="AQ12" s="105"/>
      <c r="AR12" s="105"/>
      <c r="AS12" s="86"/>
      <c r="AT12" s="125" t="s">
        <v>274</v>
      </c>
      <c r="AU12" s="105"/>
      <c r="AV12" s="105"/>
      <c r="AW12" s="105"/>
      <c r="AX12" s="86"/>
      <c r="AY12" s="125" t="s">
        <v>274</v>
      </c>
      <c r="AZ12" s="105"/>
      <c r="BA12" s="105"/>
      <c r="BB12" s="105"/>
      <c r="BC12" s="86"/>
      <c r="BD12" s="125" t="s">
        <v>274</v>
      </c>
      <c r="BE12" s="105"/>
      <c r="BF12" s="105"/>
      <c r="BG12" s="105"/>
      <c r="BH12" s="86"/>
    </row>
    <row r="13" spans="1:60" ht="14.25" thickBot="1" thickTop="1">
      <c r="A13" s="117" t="s">
        <v>289</v>
      </c>
      <c r="B13" s="118" t="s">
        <v>290</v>
      </c>
      <c r="C13" s="137" t="s">
        <v>7</v>
      </c>
      <c r="D13" s="324" t="s">
        <v>8</v>
      </c>
      <c r="E13" s="325"/>
      <c r="F13" s="117" t="s">
        <v>289</v>
      </c>
      <c r="G13" s="118" t="s">
        <v>290</v>
      </c>
      <c r="H13" s="137" t="s">
        <v>7</v>
      </c>
      <c r="I13" s="312" t="s">
        <v>8</v>
      </c>
      <c r="J13" s="309"/>
      <c r="K13" s="117" t="s">
        <v>289</v>
      </c>
      <c r="L13" s="118" t="s">
        <v>290</v>
      </c>
      <c r="M13" s="137" t="s">
        <v>7</v>
      </c>
      <c r="N13" s="312" t="s">
        <v>8</v>
      </c>
      <c r="O13" s="309"/>
      <c r="P13" s="117" t="s">
        <v>289</v>
      </c>
      <c r="Q13" s="118" t="s">
        <v>290</v>
      </c>
      <c r="R13" s="137" t="s">
        <v>7</v>
      </c>
      <c r="S13" s="104" t="s">
        <v>8</v>
      </c>
      <c r="T13" s="99"/>
      <c r="U13" s="117" t="s">
        <v>289</v>
      </c>
      <c r="V13" s="118" t="s">
        <v>290</v>
      </c>
      <c r="W13" s="137" t="s">
        <v>7</v>
      </c>
      <c r="X13" s="312" t="s">
        <v>8</v>
      </c>
      <c r="Y13" s="309"/>
      <c r="Z13" s="117" t="s">
        <v>289</v>
      </c>
      <c r="AA13" s="118" t="s">
        <v>290</v>
      </c>
      <c r="AB13" s="137" t="s">
        <v>7</v>
      </c>
      <c r="AC13" s="312" t="s">
        <v>8</v>
      </c>
      <c r="AD13" s="309"/>
      <c r="AE13" s="117" t="s">
        <v>289</v>
      </c>
      <c r="AF13" s="118" t="s">
        <v>290</v>
      </c>
      <c r="AG13" s="137" t="s">
        <v>7</v>
      </c>
      <c r="AH13" s="312" t="s">
        <v>8</v>
      </c>
      <c r="AI13" s="309"/>
      <c r="AJ13" s="117" t="s">
        <v>289</v>
      </c>
      <c r="AK13" s="118" t="s">
        <v>290</v>
      </c>
      <c r="AL13" s="137" t="s">
        <v>7</v>
      </c>
      <c r="AM13" s="312" t="s">
        <v>8</v>
      </c>
      <c r="AN13" s="309"/>
      <c r="AO13" s="117" t="s">
        <v>289</v>
      </c>
      <c r="AP13" s="118" t="s">
        <v>290</v>
      </c>
      <c r="AQ13" s="137" t="s">
        <v>7</v>
      </c>
      <c r="AR13" s="312" t="s">
        <v>8</v>
      </c>
      <c r="AS13" s="309"/>
      <c r="AT13" s="117" t="s">
        <v>289</v>
      </c>
      <c r="AU13" s="118" t="s">
        <v>290</v>
      </c>
      <c r="AV13" s="137" t="s">
        <v>7</v>
      </c>
      <c r="AW13" s="312" t="s">
        <v>8</v>
      </c>
      <c r="AX13" s="309"/>
      <c r="AY13" s="117" t="s">
        <v>289</v>
      </c>
      <c r="AZ13" s="118" t="s">
        <v>290</v>
      </c>
      <c r="BA13" s="137" t="s">
        <v>7</v>
      </c>
      <c r="BB13" s="312" t="s">
        <v>8</v>
      </c>
      <c r="BC13" s="309"/>
      <c r="BD13" s="117" t="s">
        <v>289</v>
      </c>
      <c r="BE13" s="118" t="s">
        <v>290</v>
      </c>
      <c r="BF13" s="137" t="s">
        <v>7</v>
      </c>
      <c r="BG13" s="312" t="s">
        <v>8</v>
      </c>
      <c r="BH13" s="309"/>
    </row>
    <row r="14" spans="1:60" ht="13.5" thickTop="1">
      <c r="A14" s="138" t="s">
        <v>212</v>
      </c>
      <c r="B14" s="160" t="s">
        <v>106</v>
      </c>
      <c r="C14" s="152"/>
      <c r="D14" s="313"/>
      <c r="E14" s="314"/>
      <c r="F14" s="124" t="s">
        <v>212</v>
      </c>
      <c r="G14" s="160" t="s">
        <v>106</v>
      </c>
      <c r="H14" s="152"/>
      <c r="I14" s="313"/>
      <c r="J14" s="314"/>
      <c r="K14" s="124" t="s">
        <v>212</v>
      </c>
      <c r="L14" s="128" t="s">
        <v>106</v>
      </c>
      <c r="M14" s="152"/>
      <c r="N14" s="313"/>
      <c r="O14" s="314"/>
      <c r="P14" s="124" t="s">
        <v>212</v>
      </c>
      <c r="Q14" s="160" t="s">
        <v>106</v>
      </c>
      <c r="R14" s="152"/>
      <c r="S14" s="153"/>
      <c r="T14" s="162"/>
      <c r="U14" s="124" t="s">
        <v>212</v>
      </c>
      <c r="V14" s="128" t="s">
        <v>106</v>
      </c>
      <c r="W14" s="248"/>
      <c r="X14" s="313"/>
      <c r="Y14" s="314"/>
      <c r="Z14" s="124" t="s">
        <v>212</v>
      </c>
      <c r="AA14" s="128" t="s">
        <v>106</v>
      </c>
      <c r="AB14" s="248"/>
      <c r="AC14" s="313"/>
      <c r="AD14" s="314"/>
      <c r="AE14" s="124" t="s">
        <v>212</v>
      </c>
      <c r="AF14" s="128" t="s">
        <v>106</v>
      </c>
      <c r="AG14" s="248"/>
      <c r="AH14" s="313"/>
      <c r="AI14" s="314"/>
      <c r="AJ14" s="124" t="s">
        <v>212</v>
      </c>
      <c r="AK14" s="128" t="s">
        <v>106</v>
      </c>
      <c r="AL14" s="248"/>
      <c r="AM14" s="313"/>
      <c r="AN14" s="314"/>
      <c r="AO14" s="124" t="s">
        <v>212</v>
      </c>
      <c r="AP14" s="128" t="s">
        <v>106</v>
      </c>
      <c r="AQ14" s="248"/>
      <c r="AR14" s="313"/>
      <c r="AS14" s="314"/>
      <c r="AT14" s="124" t="s">
        <v>212</v>
      </c>
      <c r="AU14" s="128" t="s">
        <v>106</v>
      </c>
      <c r="AV14" s="248"/>
      <c r="AW14" s="313"/>
      <c r="AX14" s="314"/>
      <c r="AY14" s="124" t="s">
        <v>212</v>
      </c>
      <c r="AZ14" s="128" t="s">
        <v>106</v>
      </c>
      <c r="BA14" s="248" t="s">
        <v>716</v>
      </c>
      <c r="BB14" s="313"/>
      <c r="BC14" s="314"/>
      <c r="BD14" s="124" t="s">
        <v>212</v>
      </c>
      <c r="BE14" s="128" t="s">
        <v>106</v>
      </c>
      <c r="BF14" s="248"/>
      <c r="BG14" s="313"/>
      <c r="BH14" s="314"/>
    </row>
    <row r="15" spans="1:60" s="11" customFormat="1" ht="12.75">
      <c r="A15" s="124" t="s">
        <v>212</v>
      </c>
      <c r="B15" s="128" t="s">
        <v>107</v>
      </c>
      <c r="C15" s="159"/>
      <c r="D15" s="310"/>
      <c r="E15" s="311"/>
      <c r="F15" s="124" t="s">
        <v>212</v>
      </c>
      <c r="G15" s="128" t="s">
        <v>107</v>
      </c>
      <c r="H15" s="159"/>
      <c r="I15" s="310"/>
      <c r="J15" s="311"/>
      <c r="K15" s="124" t="s">
        <v>212</v>
      </c>
      <c r="L15" s="128" t="s">
        <v>107</v>
      </c>
      <c r="M15" s="166"/>
      <c r="N15" s="310"/>
      <c r="O15" s="311"/>
      <c r="P15" s="124" t="s">
        <v>212</v>
      </c>
      <c r="Q15" s="128" t="s">
        <v>107</v>
      </c>
      <c r="R15" s="159"/>
      <c r="S15" s="159"/>
      <c r="T15" s="161"/>
      <c r="U15" s="124" t="s">
        <v>212</v>
      </c>
      <c r="V15" s="128" t="s">
        <v>107</v>
      </c>
      <c r="W15" s="159"/>
      <c r="X15" s="310"/>
      <c r="Y15" s="311"/>
      <c r="Z15" s="124" t="s">
        <v>212</v>
      </c>
      <c r="AA15" s="128" t="s">
        <v>107</v>
      </c>
      <c r="AB15" s="159"/>
      <c r="AC15" s="310"/>
      <c r="AD15" s="311"/>
      <c r="AE15" s="124" t="s">
        <v>212</v>
      </c>
      <c r="AF15" s="128" t="s">
        <v>107</v>
      </c>
      <c r="AG15" s="159"/>
      <c r="AH15" s="310"/>
      <c r="AI15" s="311"/>
      <c r="AJ15" s="124" t="s">
        <v>212</v>
      </c>
      <c r="AK15" s="128" t="s">
        <v>107</v>
      </c>
      <c r="AL15" s="159"/>
      <c r="AM15" s="310"/>
      <c r="AN15" s="311"/>
      <c r="AO15" s="124" t="s">
        <v>212</v>
      </c>
      <c r="AP15" s="128" t="s">
        <v>107</v>
      </c>
      <c r="AQ15" s="159"/>
      <c r="AR15" s="310"/>
      <c r="AS15" s="311"/>
      <c r="AT15" s="124" t="s">
        <v>212</v>
      </c>
      <c r="AU15" s="128" t="s">
        <v>107</v>
      </c>
      <c r="AV15" s="159"/>
      <c r="AW15" s="310"/>
      <c r="AX15" s="311"/>
      <c r="AY15" s="124" t="s">
        <v>212</v>
      </c>
      <c r="AZ15" s="128" t="s">
        <v>107</v>
      </c>
      <c r="BA15" s="159" t="s">
        <v>716</v>
      </c>
      <c r="BB15" s="310"/>
      <c r="BC15" s="311"/>
      <c r="BD15" s="124" t="s">
        <v>212</v>
      </c>
      <c r="BE15" s="128" t="s">
        <v>107</v>
      </c>
      <c r="BF15" s="159"/>
      <c r="BG15" s="310"/>
      <c r="BH15" s="311"/>
    </row>
    <row r="16" spans="1:60" s="11" customFormat="1" ht="12.75">
      <c r="A16" s="123" t="s">
        <v>207</v>
      </c>
      <c r="B16" s="157" t="s">
        <v>35</v>
      </c>
      <c r="C16" s="157"/>
      <c r="D16" s="315" t="s">
        <v>308</v>
      </c>
      <c r="E16" s="316"/>
      <c r="F16" s="123" t="s">
        <v>207</v>
      </c>
      <c r="G16" s="157" t="s">
        <v>35</v>
      </c>
      <c r="H16" s="157"/>
      <c r="I16" s="315" t="s">
        <v>546</v>
      </c>
      <c r="J16" s="316"/>
      <c r="K16" s="123" t="s">
        <v>207</v>
      </c>
      <c r="L16" s="157" t="s">
        <v>35</v>
      </c>
      <c r="M16" s="157" t="s">
        <v>552</v>
      </c>
      <c r="N16" s="310"/>
      <c r="O16" s="311"/>
      <c r="P16" s="123" t="s">
        <v>207</v>
      </c>
      <c r="Q16" s="157" t="s">
        <v>35</v>
      </c>
      <c r="R16" s="157"/>
      <c r="S16" s="157"/>
      <c r="T16" s="158"/>
      <c r="U16" s="123" t="s">
        <v>207</v>
      </c>
      <c r="V16" s="157" t="s">
        <v>35</v>
      </c>
      <c r="W16" s="157"/>
      <c r="X16" s="310" t="s">
        <v>53</v>
      </c>
      <c r="Y16" s="311"/>
      <c r="Z16" s="123" t="s">
        <v>207</v>
      </c>
      <c r="AA16" s="157" t="s">
        <v>35</v>
      </c>
      <c r="AB16" s="157" t="s">
        <v>53</v>
      </c>
      <c r="AC16" s="310"/>
      <c r="AD16" s="311"/>
      <c r="AE16" s="123" t="s">
        <v>207</v>
      </c>
      <c r="AF16" s="157" t="s">
        <v>35</v>
      </c>
      <c r="AG16" s="157" t="s">
        <v>53</v>
      </c>
      <c r="AH16" s="310"/>
      <c r="AI16" s="311"/>
      <c r="AJ16" s="123" t="s">
        <v>207</v>
      </c>
      <c r="AK16" s="157" t="s">
        <v>35</v>
      </c>
      <c r="AL16" s="157"/>
      <c r="AM16" s="310"/>
      <c r="AN16" s="311"/>
      <c r="AO16" s="123" t="s">
        <v>207</v>
      </c>
      <c r="AP16" s="157" t="s">
        <v>35</v>
      </c>
      <c r="AQ16" s="157" t="s">
        <v>53</v>
      </c>
      <c r="AR16" s="310"/>
      <c r="AS16" s="311"/>
      <c r="AT16" s="123" t="s">
        <v>207</v>
      </c>
      <c r="AU16" s="157" t="s">
        <v>35</v>
      </c>
      <c r="AV16" s="157" t="s">
        <v>53</v>
      </c>
      <c r="AW16" s="310"/>
      <c r="AX16" s="311"/>
      <c r="AY16" s="123" t="s">
        <v>207</v>
      </c>
      <c r="AZ16" s="157" t="s">
        <v>35</v>
      </c>
      <c r="BA16" s="157" t="s">
        <v>716</v>
      </c>
      <c r="BB16" s="310"/>
      <c r="BC16" s="311"/>
      <c r="BD16" s="123" t="s">
        <v>207</v>
      </c>
      <c r="BE16" s="157" t="s">
        <v>35</v>
      </c>
      <c r="BF16" s="157" t="s">
        <v>716</v>
      </c>
      <c r="BG16" s="310"/>
      <c r="BH16" s="311"/>
    </row>
    <row r="17" spans="1:70" ht="12.75">
      <c r="A17" s="124" t="s">
        <v>207</v>
      </c>
      <c r="B17" s="128" t="s">
        <v>102</v>
      </c>
      <c r="C17" s="128"/>
      <c r="D17" s="310"/>
      <c r="E17" s="311"/>
      <c r="F17" s="124" t="s">
        <v>207</v>
      </c>
      <c r="G17" s="128" t="s">
        <v>102</v>
      </c>
      <c r="H17" s="128"/>
      <c r="I17" s="310"/>
      <c r="J17" s="311"/>
      <c r="K17" s="124" t="s">
        <v>207</v>
      </c>
      <c r="L17" s="128" t="s">
        <v>102</v>
      </c>
      <c r="M17" s="128"/>
      <c r="N17" s="310"/>
      <c r="O17" s="311"/>
      <c r="P17" s="124" t="s">
        <v>207</v>
      </c>
      <c r="Q17" s="128" t="s">
        <v>102</v>
      </c>
      <c r="R17" s="128"/>
      <c r="S17" s="128"/>
      <c r="T17" s="42"/>
      <c r="U17" s="124" t="s">
        <v>207</v>
      </c>
      <c r="V17" s="128" t="s">
        <v>102</v>
      </c>
      <c r="W17" s="128"/>
      <c r="X17" s="310"/>
      <c r="Y17" s="311"/>
      <c r="Z17" s="124" t="s">
        <v>207</v>
      </c>
      <c r="AA17" s="128" t="s">
        <v>102</v>
      </c>
      <c r="AB17" s="128"/>
      <c r="AC17" s="310"/>
      <c r="AD17" s="311"/>
      <c r="AE17" s="124" t="s">
        <v>207</v>
      </c>
      <c r="AF17" s="128" t="s">
        <v>102</v>
      </c>
      <c r="AG17" s="128" t="s">
        <v>310</v>
      </c>
      <c r="AH17" s="310"/>
      <c r="AI17" s="311"/>
      <c r="AJ17" s="124" t="s">
        <v>207</v>
      </c>
      <c r="AK17" s="128" t="s">
        <v>102</v>
      </c>
      <c r="AL17" s="128"/>
      <c r="AM17" s="310"/>
      <c r="AN17" s="311"/>
      <c r="AO17" s="124" t="s">
        <v>207</v>
      </c>
      <c r="AP17" s="128" t="s">
        <v>102</v>
      </c>
      <c r="AQ17" s="128" t="s">
        <v>310</v>
      </c>
      <c r="AR17" s="310"/>
      <c r="AS17" s="311"/>
      <c r="AT17" s="124" t="s">
        <v>207</v>
      </c>
      <c r="AU17" s="128" t="s">
        <v>102</v>
      </c>
      <c r="AV17" s="128"/>
      <c r="AW17" s="310"/>
      <c r="AX17" s="311"/>
      <c r="AY17" s="124" t="s">
        <v>207</v>
      </c>
      <c r="AZ17" s="128" t="s">
        <v>102</v>
      </c>
      <c r="BA17" s="128"/>
      <c r="BB17" s="310"/>
      <c r="BC17" s="311"/>
      <c r="BD17" s="124" t="s">
        <v>207</v>
      </c>
      <c r="BE17" s="128" t="s">
        <v>102</v>
      </c>
      <c r="BF17" s="128"/>
      <c r="BG17" s="310"/>
      <c r="BH17" s="311"/>
      <c r="BI17" s="4"/>
      <c r="BL17" s="4"/>
      <c r="BQ17" s="4"/>
      <c r="BR17" s="4"/>
    </row>
    <row r="18" spans="1:70" ht="12.75">
      <c r="A18" s="124" t="s">
        <v>207</v>
      </c>
      <c r="B18" s="128" t="s">
        <v>98</v>
      </c>
      <c r="C18" s="128"/>
      <c r="D18" s="310"/>
      <c r="E18" s="311"/>
      <c r="F18" s="124" t="s">
        <v>207</v>
      </c>
      <c r="G18" s="128" t="s">
        <v>98</v>
      </c>
      <c r="H18" s="128"/>
      <c r="I18" s="310"/>
      <c r="J18" s="311"/>
      <c r="K18" s="124" t="s">
        <v>207</v>
      </c>
      <c r="L18" s="128" t="s">
        <v>98</v>
      </c>
      <c r="M18" s="128"/>
      <c r="N18" s="310"/>
      <c r="O18" s="311"/>
      <c r="P18" s="124" t="s">
        <v>207</v>
      </c>
      <c r="Q18" s="128" t="s">
        <v>98</v>
      </c>
      <c r="R18" s="128"/>
      <c r="S18" s="128"/>
      <c r="T18" s="42"/>
      <c r="U18" s="124" t="s">
        <v>207</v>
      </c>
      <c r="V18" s="128" t="s">
        <v>98</v>
      </c>
      <c r="W18" s="128">
        <v>1</v>
      </c>
      <c r="X18" s="310"/>
      <c r="Y18" s="311"/>
      <c r="Z18" s="124" t="s">
        <v>207</v>
      </c>
      <c r="AA18" s="128" t="s">
        <v>98</v>
      </c>
      <c r="AB18" s="128"/>
      <c r="AC18" s="310"/>
      <c r="AD18" s="311"/>
      <c r="AE18" s="124" t="s">
        <v>207</v>
      </c>
      <c r="AF18" s="128" t="s">
        <v>98</v>
      </c>
      <c r="AG18" s="128"/>
      <c r="AH18" s="310"/>
      <c r="AI18" s="311"/>
      <c r="AJ18" s="124" t="s">
        <v>207</v>
      </c>
      <c r="AK18" s="128" t="s">
        <v>98</v>
      </c>
      <c r="AL18" s="128"/>
      <c r="AM18" s="310"/>
      <c r="AN18" s="311"/>
      <c r="AO18" s="124" t="s">
        <v>207</v>
      </c>
      <c r="AP18" s="128" t="s">
        <v>98</v>
      </c>
      <c r="AQ18" s="128"/>
      <c r="AR18" s="310"/>
      <c r="AS18" s="311"/>
      <c r="AT18" s="124" t="s">
        <v>207</v>
      </c>
      <c r="AU18" s="128" t="s">
        <v>98</v>
      </c>
      <c r="AV18" s="128"/>
      <c r="AW18" s="310"/>
      <c r="AX18" s="311"/>
      <c r="AY18" s="124" t="s">
        <v>207</v>
      </c>
      <c r="AZ18" s="128" t="s">
        <v>98</v>
      </c>
      <c r="BA18" s="128"/>
      <c r="BB18" s="310"/>
      <c r="BC18" s="311"/>
      <c r="BD18" s="124" t="s">
        <v>207</v>
      </c>
      <c r="BE18" s="128" t="s">
        <v>98</v>
      </c>
      <c r="BF18" s="128"/>
      <c r="BG18" s="310"/>
      <c r="BH18" s="311"/>
      <c r="BQ18" s="4"/>
      <c r="BR18" s="4"/>
    </row>
    <row r="19" spans="1:70" ht="12.75">
      <c r="A19" s="124" t="s">
        <v>207</v>
      </c>
      <c r="B19" s="128" t="s">
        <v>99</v>
      </c>
      <c r="C19" s="128"/>
      <c r="D19" s="310"/>
      <c r="E19" s="311"/>
      <c r="F19" s="124" t="s">
        <v>207</v>
      </c>
      <c r="G19" s="128" t="s">
        <v>99</v>
      </c>
      <c r="H19" s="128"/>
      <c r="I19" s="310"/>
      <c r="J19" s="311"/>
      <c r="K19" s="124" t="s">
        <v>207</v>
      </c>
      <c r="L19" s="128" t="s">
        <v>99</v>
      </c>
      <c r="M19" s="128"/>
      <c r="N19" s="310"/>
      <c r="O19" s="311"/>
      <c r="P19" s="124" t="s">
        <v>207</v>
      </c>
      <c r="Q19" s="128" t="s">
        <v>99</v>
      </c>
      <c r="R19" s="128"/>
      <c r="S19" s="128"/>
      <c r="T19" s="42"/>
      <c r="U19" s="124" t="s">
        <v>207</v>
      </c>
      <c r="V19" s="128" t="s">
        <v>99</v>
      </c>
      <c r="W19" s="128">
        <v>1</v>
      </c>
      <c r="X19" s="310"/>
      <c r="Y19" s="311"/>
      <c r="Z19" s="124" t="s">
        <v>207</v>
      </c>
      <c r="AA19" s="128" t="s">
        <v>99</v>
      </c>
      <c r="AB19" s="128"/>
      <c r="AC19" s="310"/>
      <c r="AD19" s="311"/>
      <c r="AE19" s="124" t="s">
        <v>207</v>
      </c>
      <c r="AF19" s="128" t="s">
        <v>99</v>
      </c>
      <c r="AG19" s="128"/>
      <c r="AH19" s="310"/>
      <c r="AI19" s="311"/>
      <c r="AJ19" s="124" t="s">
        <v>207</v>
      </c>
      <c r="AK19" s="128" t="s">
        <v>99</v>
      </c>
      <c r="AL19" s="128"/>
      <c r="AM19" s="310"/>
      <c r="AN19" s="311"/>
      <c r="AO19" s="124" t="s">
        <v>207</v>
      </c>
      <c r="AP19" s="128" t="s">
        <v>99</v>
      </c>
      <c r="AQ19" s="128"/>
      <c r="AR19" s="310"/>
      <c r="AS19" s="311"/>
      <c r="AT19" s="124" t="s">
        <v>207</v>
      </c>
      <c r="AU19" s="128" t="s">
        <v>99</v>
      </c>
      <c r="AV19" s="128"/>
      <c r="AW19" s="310"/>
      <c r="AX19" s="311"/>
      <c r="AY19" s="124" t="s">
        <v>207</v>
      </c>
      <c r="AZ19" s="128" t="s">
        <v>99</v>
      </c>
      <c r="BA19" s="128"/>
      <c r="BB19" s="310"/>
      <c r="BC19" s="311"/>
      <c r="BD19" s="124" t="s">
        <v>207</v>
      </c>
      <c r="BE19" s="128" t="s">
        <v>99</v>
      </c>
      <c r="BF19" s="128"/>
      <c r="BG19" s="310"/>
      <c r="BH19" s="311"/>
      <c r="BQ19" s="4"/>
      <c r="BR19" s="4"/>
    </row>
    <row r="20" spans="1:70" ht="12.75">
      <c r="A20" s="124" t="s">
        <v>207</v>
      </c>
      <c r="B20" s="128" t="s">
        <v>74</v>
      </c>
      <c r="C20" s="128"/>
      <c r="D20" s="310"/>
      <c r="E20" s="311"/>
      <c r="F20" s="124" t="s">
        <v>207</v>
      </c>
      <c r="G20" s="128" t="s">
        <v>74</v>
      </c>
      <c r="H20" s="128"/>
      <c r="I20" s="310"/>
      <c r="J20" s="311"/>
      <c r="K20" s="124" t="s">
        <v>207</v>
      </c>
      <c r="L20" s="128" t="s">
        <v>74</v>
      </c>
      <c r="M20" s="128"/>
      <c r="N20" s="310"/>
      <c r="O20" s="311"/>
      <c r="P20" s="124" t="s">
        <v>207</v>
      </c>
      <c r="Q20" s="128" t="s">
        <v>74</v>
      </c>
      <c r="R20" s="128"/>
      <c r="S20" s="128"/>
      <c r="T20" s="42"/>
      <c r="U20" s="124" t="s">
        <v>207</v>
      </c>
      <c r="V20" s="128" t="s">
        <v>74</v>
      </c>
      <c r="W20" s="128"/>
      <c r="X20" s="310"/>
      <c r="Y20" s="311"/>
      <c r="Z20" s="124" t="s">
        <v>207</v>
      </c>
      <c r="AA20" s="128" t="s">
        <v>74</v>
      </c>
      <c r="AB20" s="128"/>
      <c r="AC20" s="310"/>
      <c r="AD20" s="311"/>
      <c r="AE20" s="124" t="s">
        <v>207</v>
      </c>
      <c r="AF20" s="128" t="s">
        <v>74</v>
      </c>
      <c r="AG20" s="128"/>
      <c r="AH20" s="310"/>
      <c r="AI20" s="311"/>
      <c r="AJ20" s="124" t="s">
        <v>207</v>
      </c>
      <c r="AK20" s="128" t="s">
        <v>74</v>
      </c>
      <c r="AL20" s="128"/>
      <c r="AM20" s="310"/>
      <c r="AN20" s="311"/>
      <c r="AO20" s="124" t="s">
        <v>207</v>
      </c>
      <c r="AP20" s="128" t="s">
        <v>74</v>
      </c>
      <c r="AQ20" s="128" t="s">
        <v>310</v>
      </c>
      <c r="AR20" s="310"/>
      <c r="AS20" s="311"/>
      <c r="AT20" s="124" t="s">
        <v>207</v>
      </c>
      <c r="AU20" s="128" t="s">
        <v>74</v>
      </c>
      <c r="AV20" s="128"/>
      <c r="AW20" s="310"/>
      <c r="AX20" s="311"/>
      <c r="AY20" s="124" t="s">
        <v>207</v>
      </c>
      <c r="AZ20" s="128" t="s">
        <v>74</v>
      </c>
      <c r="BA20" s="128"/>
      <c r="BB20" s="310"/>
      <c r="BC20" s="311"/>
      <c r="BD20" s="124" t="s">
        <v>207</v>
      </c>
      <c r="BE20" s="128" t="s">
        <v>74</v>
      </c>
      <c r="BF20" s="128"/>
      <c r="BG20" s="310"/>
      <c r="BH20" s="311"/>
      <c r="BQ20" s="4"/>
      <c r="BR20" s="4"/>
    </row>
    <row r="21" spans="1:60" ht="12.75">
      <c r="A21" s="124" t="s">
        <v>211</v>
      </c>
      <c r="B21" s="128" t="s">
        <v>73</v>
      </c>
      <c r="C21" s="154"/>
      <c r="D21" s="310"/>
      <c r="E21" s="311"/>
      <c r="F21" s="124" t="s">
        <v>211</v>
      </c>
      <c r="G21" s="128" t="s">
        <v>73</v>
      </c>
      <c r="H21" s="128"/>
      <c r="I21" s="310"/>
      <c r="J21" s="311"/>
      <c r="K21" s="124" t="s">
        <v>211</v>
      </c>
      <c r="L21" s="128" t="s">
        <v>73</v>
      </c>
      <c r="M21" s="128"/>
      <c r="N21" s="310"/>
      <c r="O21" s="311"/>
      <c r="P21" s="124" t="s">
        <v>211</v>
      </c>
      <c r="Q21" s="128" t="s">
        <v>73</v>
      </c>
      <c r="R21" s="128"/>
      <c r="S21" s="128"/>
      <c r="T21" s="42"/>
      <c r="U21" s="124" t="s">
        <v>211</v>
      </c>
      <c r="V21" s="128" t="s">
        <v>73</v>
      </c>
      <c r="W21" s="128"/>
      <c r="X21" s="310"/>
      <c r="Y21" s="311"/>
      <c r="Z21" s="124" t="s">
        <v>211</v>
      </c>
      <c r="AA21" s="128" t="s">
        <v>73</v>
      </c>
      <c r="AB21" s="128"/>
      <c r="AC21" s="310"/>
      <c r="AD21" s="311"/>
      <c r="AE21" s="124" t="s">
        <v>211</v>
      </c>
      <c r="AF21" s="128" t="s">
        <v>73</v>
      </c>
      <c r="AG21" s="128"/>
      <c r="AH21" s="310"/>
      <c r="AI21" s="311"/>
      <c r="AJ21" s="124" t="s">
        <v>211</v>
      </c>
      <c r="AK21" s="128" t="s">
        <v>73</v>
      </c>
      <c r="AL21" s="128"/>
      <c r="AM21" s="310"/>
      <c r="AN21" s="311"/>
      <c r="AO21" s="124" t="s">
        <v>211</v>
      </c>
      <c r="AP21" s="128" t="s">
        <v>73</v>
      </c>
      <c r="AQ21" s="128"/>
      <c r="AR21" s="310"/>
      <c r="AS21" s="311"/>
      <c r="AT21" s="124" t="s">
        <v>211</v>
      </c>
      <c r="AU21" s="128" t="s">
        <v>73</v>
      </c>
      <c r="AV21" s="128"/>
      <c r="AW21" s="310"/>
      <c r="AX21" s="311"/>
      <c r="AY21" s="124" t="s">
        <v>211</v>
      </c>
      <c r="AZ21" s="128" t="s">
        <v>73</v>
      </c>
      <c r="BA21" s="128"/>
      <c r="BB21" s="310"/>
      <c r="BC21" s="311"/>
      <c r="BD21" s="124" t="s">
        <v>211</v>
      </c>
      <c r="BE21" s="128" t="s">
        <v>73</v>
      </c>
      <c r="BF21" s="128"/>
      <c r="BG21" s="310"/>
      <c r="BH21" s="311"/>
    </row>
    <row r="22" spans="1:66" ht="12.75">
      <c r="A22" s="124" t="s">
        <v>211</v>
      </c>
      <c r="B22" s="128" t="s">
        <v>101</v>
      </c>
      <c r="C22" s="128"/>
      <c r="D22" s="310"/>
      <c r="E22" s="311"/>
      <c r="F22" s="124" t="s">
        <v>211</v>
      </c>
      <c r="G22" s="128" t="s">
        <v>101</v>
      </c>
      <c r="H22" s="128"/>
      <c r="I22" s="310"/>
      <c r="J22" s="311"/>
      <c r="K22" s="124" t="s">
        <v>211</v>
      </c>
      <c r="L22" s="128" t="s">
        <v>101</v>
      </c>
      <c r="M22" s="128"/>
      <c r="N22" s="310"/>
      <c r="O22" s="311"/>
      <c r="P22" s="124" t="s">
        <v>211</v>
      </c>
      <c r="Q22" s="128" t="s">
        <v>101</v>
      </c>
      <c r="R22" s="128"/>
      <c r="S22" s="128"/>
      <c r="T22" s="42"/>
      <c r="U22" s="124" t="s">
        <v>211</v>
      </c>
      <c r="V22" s="128" t="s">
        <v>101</v>
      </c>
      <c r="W22" s="128"/>
      <c r="X22" s="310"/>
      <c r="Y22" s="311"/>
      <c r="Z22" s="124" t="s">
        <v>211</v>
      </c>
      <c r="AA22" s="128" t="s">
        <v>101</v>
      </c>
      <c r="AB22" s="128" t="s">
        <v>309</v>
      </c>
      <c r="AC22" s="310"/>
      <c r="AD22" s="311"/>
      <c r="AE22" s="124" t="s">
        <v>211</v>
      </c>
      <c r="AF22" s="128" t="s">
        <v>101</v>
      </c>
      <c r="AG22" s="128" t="s">
        <v>310</v>
      </c>
      <c r="AH22" s="310"/>
      <c r="AI22" s="311"/>
      <c r="AJ22" s="124" t="s">
        <v>211</v>
      </c>
      <c r="AK22" s="128" t="s">
        <v>101</v>
      </c>
      <c r="AL22" s="128"/>
      <c r="AM22" s="310"/>
      <c r="AN22" s="311"/>
      <c r="AO22" s="124" t="s">
        <v>211</v>
      </c>
      <c r="AP22" s="128" t="s">
        <v>101</v>
      </c>
      <c r="AQ22" s="128"/>
      <c r="AR22" s="310"/>
      <c r="AS22" s="311"/>
      <c r="AT22" s="124" t="s">
        <v>211</v>
      </c>
      <c r="AU22" s="128" t="s">
        <v>101</v>
      </c>
      <c r="AV22" s="128"/>
      <c r="AW22" s="310"/>
      <c r="AX22" s="311"/>
      <c r="AY22" s="124" t="s">
        <v>211</v>
      </c>
      <c r="AZ22" s="128" t="s">
        <v>101</v>
      </c>
      <c r="BA22" s="128"/>
      <c r="BB22" s="310"/>
      <c r="BC22" s="311"/>
      <c r="BD22" s="124" t="s">
        <v>211</v>
      </c>
      <c r="BE22" s="128" t="s">
        <v>101</v>
      </c>
      <c r="BF22" s="128"/>
      <c r="BG22" s="310"/>
      <c r="BH22" s="311"/>
      <c r="BM22" s="11"/>
      <c r="BN22" s="11"/>
    </row>
    <row r="23" spans="1:66" ht="12.75">
      <c r="A23" s="124" t="s">
        <v>204</v>
      </c>
      <c r="B23" s="128" t="s">
        <v>96</v>
      </c>
      <c r="C23" s="128"/>
      <c r="D23" s="315"/>
      <c r="E23" s="316"/>
      <c r="F23" s="124" t="s">
        <v>204</v>
      </c>
      <c r="G23" s="128" t="s">
        <v>96</v>
      </c>
      <c r="H23" s="128"/>
      <c r="I23" s="310"/>
      <c r="J23" s="311"/>
      <c r="K23" s="124" t="s">
        <v>204</v>
      </c>
      <c r="L23" s="128" t="s">
        <v>96</v>
      </c>
      <c r="M23" s="128" t="s">
        <v>553</v>
      </c>
      <c r="N23" s="310"/>
      <c r="O23" s="311"/>
      <c r="P23" s="124" t="s">
        <v>204</v>
      </c>
      <c r="Q23" s="128" t="s">
        <v>96</v>
      </c>
      <c r="R23" s="128"/>
      <c r="S23" s="128"/>
      <c r="T23" s="42"/>
      <c r="U23" s="124" t="s">
        <v>204</v>
      </c>
      <c r="V23" s="128" t="s">
        <v>96</v>
      </c>
      <c r="W23" s="128"/>
      <c r="X23" s="310"/>
      <c r="Y23" s="311"/>
      <c r="Z23" s="124" t="s">
        <v>204</v>
      </c>
      <c r="AA23" s="128" t="s">
        <v>96</v>
      </c>
      <c r="AB23" s="128"/>
      <c r="AC23" s="310"/>
      <c r="AD23" s="311"/>
      <c r="AE23" s="124" t="s">
        <v>204</v>
      </c>
      <c r="AF23" s="128" t="s">
        <v>96</v>
      </c>
      <c r="AG23" s="128"/>
      <c r="AH23" s="310"/>
      <c r="AI23" s="311"/>
      <c r="AJ23" s="124" t="s">
        <v>204</v>
      </c>
      <c r="AK23" s="128" t="s">
        <v>96</v>
      </c>
      <c r="AL23" s="128"/>
      <c r="AM23" s="310"/>
      <c r="AN23" s="311"/>
      <c r="AO23" s="124" t="s">
        <v>204</v>
      </c>
      <c r="AP23" s="128" t="s">
        <v>96</v>
      </c>
      <c r="AQ23" s="128"/>
      <c r="AR23" s="310"/>
      <c r="AS23" s="311"/>
      <c r="AT23" s="124" t="s">
        <v>204</v>
      </c>
      <c r="AU23" s="128" t="s">
        <v>96</v>
      </c>
      <c r="AV23" s="128"/>
      <c r="AW23" s="310"/>
      <c r="AX23" s="311"/>
      <c r="AY23" s="124" t="s">
        <v>204</v>
      </c>
      <c r="AZ23" s="128" t="s">
        <v>96</v>
      </c>
      <c r="BA23" s="128" t="s">
        <v>716</v>
      </c>
      <c r="BB23" s="310"/>
      <c r="BC23" s="311"/>
      <c r="BD23" s="124" t="s">
        <v>204</v>
      </c>
      <c r="BE23" s="128" t="s">
        <v>96</v>
      </c>
      <c r="BF23" s="128"/>
      <c r="BG23" s="310"/>
      <c r="BH23" s="311"/>
      <c r="BM23" s="11"/>
      <c r="BN23" s="11"/>
    </row>
    <row r="24" spans="1:60" ht="12.75">
      <c r="A24" s="124" t="s">
        <v>210</v>
      </c>
      <c r="B24" s="128" t="s">
        <v>75</v>
      </c>
      <c r="C24" s="128"/>
      <c r="D24" s="315"/>
      <c r="E24" s="316"/>
      <c r="F24" s="124" t="s">
        <v>210</v>
      </c>
      <c r="G24" s="128" t="s">
        <v>75</v>
      </c>
      <c r="H24" s="128"/>
      <c r="I24" s="315" t="s">
        <v>310</v>
      </c>
      <c r="J24" s="316"/>
      <c r="K24" s="124" t="s">
        <v>210</v>
      </c>
      <c r="L24" s="128" t="s">
        <v>75</v>
      </c>
      <c r="M24" s="128"/>
      <c r="N24" s="310"/>
      <c r="O24" s="311"/>
      <c r="P24" s="124" t="s">
        <v>210</v>
      </c>
      <c r="Q24" s="128" t="s">
        <v>75</v>
      </c>
      <c r="R24" s="128"/>
      <c r="S24" s="128"/>
      <c r="T24" s="42"/>
      <c r="U24" s="124" t="s">
        <v>210</v>
      </c>
      <c r="V24" s="128" t="s">
        <v>75</v>
      </c>
      <c r="W24" s="128"/>
      <c r="X24" s="310"/>
      <c r="Y24" s="311"/>
      <c r="Z24" s="124" t="s">
        <v>210</v>
      </c>
      <c r="AA24" s="128" t="s">
        <v>75</v>
      </c>
      <c r="AB24" s="128"/>
      <c r="AC24" s="310"/>
      <c r="AD24" s="311"/>
      <c r="AE24" s="124" t="s">
        <v>210</v>
      </c>
      <c r="AF24" s="128" t="s">
        <v>75</v>
      </c>
      <c r="AG24" s="128"/>
      <c r="AH24" s="310"/>
      <c r="AI24" s="311"/>
      <c r="AJ24" s="124" t="s">
        <v>210</v>
      </c>
      <c r="AK24" s="128" t="s">
        <v>75</v>
      </c>
      <c r="AL24" s="128"/>
      <c r="AM24" s="310"/>
      <c r="AN24" s="311"/>
      <c r="AO24" s="124" t="s">
        <v>210</v>
      </c>
      <c r="AP24" s="128" t="s">
        <v>75</v>
      </c>
      <c r="AQ24" s="128"/>
      <c r="AR24" s="310"/>
      <c r="AS24" s="311"/>
      <c r="AT24" s="124" t="s">
        <v>210</v>
      </c>
      <c r="AU24" s="128" t="s">
        <v>75</v>
      </c>
      <c r="AV24" s="128"/>
      <c r="AW24" s="310"/>
      <c r="AX24" s="311"/>
      <c r="AY24" s="124" t="s">
        <v>210</v>
      </c>
      <c r="AZ24" s="128" t="s">
        <v>75</v>
      </c>
      <c r="BA24" s="128"/>
      <c r="BB24" s="310"/>
      <c r="BC24" s="311"/>
      <c r="BD24" s="124" t="s">
        <v>210</v>
      </c>
      <c r="BE24" s="128" t="s">
        <v>75</v>
      </c>
      <c r="BF24" s="128" t="s">
        <v>716</v>
      </c>
      <c r="BG24" s="310"/>
      <c r="BH24" s="311"/>
    </row>
    <row r="25" spans="1:60" ht="12.75">
      <c r="A25" s="124" t="s">
        <v>206</v>
      </c>
      <c r="B25" s="128" t="s">
        <v>51</v>
      </c>
      <c r="C25" s="128"/>
      <c r="D25" s="315"/>
      <c r="E25" s="316"/>
      <c r="F25" s="124" t="s">
        <v>206</v>
      </c>
      <c r="G25" s="128" t="s">
        <v>51</v>
      </c>
      <c r="H25" s="128"/>
      <c r="I25" s="317"/>
      <c r="J25" s="318"/>
      <c r="K25" s="124" t="s">
        <v>206</v>
      </c>
      <c r="L25" s="128" t="s">
        <v>51</v>
      </c>
      <c r="M25" s="128"/>
      <c r="N25" s="310"/>
      <c r="O25" s="311"/>
      <c r="P25" s="124" t="s">
        <v>206</v>
      </c>
      <c r="Q25" s="128" t="s">
        <v>51</v>
      </c>
      <c r="R25" s="128"/>
      <c r="S25" s="128"/>
      <c r="T25" s="42"/>
      <c r="U25" s="124" t="s">
        <v>206</v>
      </c>
      <c r="V25" s="128" t="s">
        <v>51</v>
      </c>
      <c r="W25" s="128"/>
      <c r="X25" s="310"/>
      <c r="Y25" s="311"/>
      <c r="Z25" s="124" t="s">
        <v>206</v>
      </c>
      <c r="AA25" s="128" t="s">
        <v>51</v>
      </c>
      <c r="AB25" s="128"/>
      <c r="AC25" s="310"/>
      <c r="AD25" s="311"/>
      <c r="AE25" s="124" t="s">
        <v>206</v>
      </c>
      <c r="AF25" s="128" t="s">
        <v>51</v>
      </c>
      <c r="AG25" s="128"/>
      <c r="AH25" s="310"/>
      <c r="AI25" s="311"/>
      <c r="AJ25" s="124" t="s">
        <v>206</v>
      </c>
      <c r="AK25" s="128" t="s">
        <v>51</v>
      </c>
      <c r="AL25" s="128"/>
      <c r="AM25" s="310"/>
      <c r="AN25" s="311"/>
      <c r="AO25" s="124" t="s">
        <v>206</v>
      </c>
      <c r="AP25" s="128" t="s">
        <v>51</v>
      </c>
      <c r="AQ25" s="128"/>
      <c r="AR25" s="310"/>
      <c r="AS25" s="311"/>
      <c r="AT25" s="124" t="s">
        <v>206</v>
      </c>
      <c r="AU25" s="128" t="s">
        <v>51</v>
      </c>
      <c r="AV25" s="128"/>
      <c r="AW25" s="310"/>
      <c r="AX25" s="311"/>
      <c r="AY25" s="124" t="s">
        <v>206</v>
      </c>
      <c r="AZ25" s="128" t="s">
        <v>51</v>
      </c>
      <c r="BA25" s="128"/>
      <c r="BB25" s="310"/>
      <c r="BC25" s="311"/>
      <c r="BD25" s="124" t="s">
        <v>206</v>
      </c>
      <c r="BE25" s="128" t="s">
        <v>51</v>
      </c>
      <c r="BF25" s="128"/>
      <c r="BG25" s="310"/>
      <c r="BH25" s="311"/>
    </row>
    <row r="26" spans="1:60" ht="12.75">
      <c r="A26" s="124" t="s">
        <v>205</v>
      </c>
      <c r="B26" s="128" t="s">
        <v>52</v>
      </c>
      <c r="C26" s="128"/>
      <c r="D26" s="315"/>
      <c r="E26" s="316"/>
      <c r="F26" s="124" t="s">
        <v>205</v>
      </c>
      <c r="G26" s="128" t="s">
        <v>52</v>
      </c>
      <c r="H26" s="128"/>
      <c r="I26" s="315"/>
      <c r="J26" s="316"/>
      <c r="K26" s="124" t="s">
        <v>205</v>
      </c>
      <c r="L26" s="128" t="s">
        <v>52</v>
      </c>
      <c r="M26" s="128"/>
      <c r="N26" s="310"/>
      <c r="O26" s="311"/>
      <c r="P26" s="124" t="s">
        <v>205</v>
      </c>
      <c r="Q26" s="128" t="s">
        <v>52</v>
      </c>
      <c r="R26" s="128"/>
      <c r="S26" s="128"/>
      <c r="T26" s="42"/>
      <c r="U26" s="124" t="s">
        <v>205</v>
      </c>
      <c r="V26" s="128" t="s">
        <v>52</v>
      </c>
      <c r="W26" s="128"/>
      <c r="X26" s="310"/>
      <c r="Y26" s="311"/>
      <c r="Z26" s="124" t="s">
        <v>205</v>
      </c>
      <c r="AA26" s="128" t="s">
        <v>52</v>
      </c>
      <c r="AB26" s="128"/>
      <c r="AC26" s="310"/>
      <c r="AD26" s="311"/>
      <c r="AE26" s="124" t="s">
        <v>205</v>
      </c>
      <c r="AF26" s="128" t="s">
        <v>52</v>
      </c>
      <c r="AG26" s="128"/>
      <c r="AH26" s="310"/>
      <c r="AI26" s="311"/>
      <c r="AJ26" s="124" t="s">
        <v>205</v>
      </c>
      <c r="AK26" s="128" t="s">
        <v>52</v>
      </c>
      <c r="AL26" s="128"/>
      <c r="AM26" s="310"/>
      <c r="AN26" s="311"/>
      <c r="AO26" s="124" t="s">
        <v>205</v>
      </c>
      <c r="AP26" s="128" t="s">
        <v>52</v>
      </c>
      <c r="AQ26" s="128"/>
      <c r="AR26" s="310"/>
      <c r="AS26" s="311"/>
      <c r="AT26" s="124" t="s">
        <v>205</v>
      </c>
      <c r="AU26" s="128" t="s">
        <v>52</v>
      </c>
      <c r="AV26" s="128"/>
      <c r="AW26" s="310"/>
      <c r="AX26" s="311"/>
      <c r="AY26" s="124" t="s">
        <v>205</v>
      </c>
      <c r="AZ26" s="128" t="s">
        <v>52</v>
      </c>
      <c r="BA26" s="128"/>
      <c r="BB26" s="310"/>
      <c r="BC26" s="311"/>
      <c r="BD26" s="124" t="s">
        <v>205</v>
      </c>
      <c r="BE26" s="128" t="s">
        <v>52</v>
      </c>
      <c r="BF26" s="128"/>
      <c r="BG26" s="310"/>
      <c r="BH26" s="311"/>
    </row>
    <row r="27" spans="1:60" ht="12.75">
      <c r="A27" s="124" t="s">
        <v>209</v>
      </c>
      <c r="B27" s="128" t="s">
        <v>76</v>
      </c>
      <c r="C27" s="128"/>
      <c r="D27" s="310"/>
      <c r="E27" s="311"/>
      <c r="F27" s="124" t="s">
        <v>209</v>
      </c>
      <c r="G27" s="128" t="s">
        <v>76</v>
      </c>
      <c r="H27" s="128"/>
      <c r="I27" s="315"/>
      <c r="J27" s="316"/>
      <c r="K27" s="124" t="s">
        <v>209</v>
      </c>
      <c r="L27" s="128" t="s">
        <v>76</v>
      </c>
      <c r="M27" s="128"/>
      <c r="N27" s="310"/>
      <c r="O27" s="311"/>
      <c r="P27" s="124" t="s">
        <v>209</v>
      </c>
      <c r="Q27" s="128" t="s">
        <v>76</v>
      </c>
      <c r="R27" s="128"/>
      <c r="S27" s="128"/>
      <c r="T27" s="42"/>
      <c r="U27" s="124" t="s">
        <v>209</v>
      </c>
      <c r="V27" s="128" t="s">
        <v>76</v>
      </c>
      <c r="W27" s="128"/>
      <c r="X27" s="310"/>
      <c r="Y27" s="311"/>
      <c r="Z27" s="124" t="s">
        <v>209</v>
      </c>
      <c r="AA27" s="128" t="s">
        <v>76</v>
      </c>
      <c r="AB27" s="128"/>
      <c r="AC27" s="310"/>
      <c r="AD27" s="311"/>
      <c r="AE27" s="124" t="s">
        <v>209</v>
      </c>
      <c r="AF27" s="128" t="s">
        <v>76</v>
      </c>
      <c r="AG27" s="128"/>
      <c r="AH27" s="310"/>
      <c r="AI27" s="311"/>
      <c r="AJ27" s="124" t="s">
        <v>209</v>
      </c>
      <c r="AK27" s="128" t="s">
        <v>76</v>
      </c>
      <c r="AL27" s="128"/>
      <c r="AM27" s="310"/>
      <c r="AN27" s="311"/>
      <c r="AO27" s="124" t="s">
        <v>209</v>
      </c>
      <c r="AP27" s="128" t="s">
        <v>76</v>
      </c>
      <c r="AQ27" s="128"/>
      <c r="AR27" s="310"/>
      <c r="AS27" s="311"/>
      <c r="AT27" s="124" t="s">
        <v>209</v>
      </c>
      <c r="AU27" s="128" t="s">
        <v>76</v>
      </c>
      <c r="AV27" s="128"/>
      <c r="AW27" s="310"/>
      <c r="AX27" s="311"/>
      <c r="AY27" s="124" t="s">
        <v>209</v>
      </c>
      <c r="AZ27" s="128" t="s">
        <v>76</v>
      </c>
      <c r="BA27" s="128"/>
      <c r="BB27" s="310"/>
      <c r="BC27" s="311"/>
      <c r="BD27" s="124" t="s">
        <v>209</v>
      </c>
      <c r="BE27" s="128" t="s">
        <v>76</v>
      </c>
      <c r="BF27" s="128"/>
      <c r="BG27" s="310"/>
      <c r="BH27" s="311"/>
    </row>
    <row r="28" spans="1:60" ht="12.75">
      <c r="A28" s="124" t="s">
        <v>209</v>
      </c>
      <c r="B28" s="128" t="s">
        <v>77</v>
      </c>
      <c r="C28" s="128"/>
      <c r="D28" s="310"/>
      <c r="E28" s="311"/>
      <c r="F28" s="124" t="s">
        <v>209</v>
      </c>
      <c r="G28" s="128" t="s">
        <v>77</v>
      </c>
      <c r="H28" s="128"/>
      <c r="I28" s="315"/>
      <c r="J28" s="316"/>
      <c r="K28" s="124" t="s">
        <v>209</v>
      </c>
      <c r="L28" s="128" t="s">
        <v>77</v>
      </c>
      <c r="M28" s="128"/>
      <c r="N28" s="310"/>
      <c r="O28" s="311"/>
      <c r="P28" s="124" t="s">
        <v>209</v>
      </c>
      <c r="Q28" s="128" t="s">
        <v>77</v>
      </c>
      <c r="R28" s="128"/>
      <c r="S28" s="128"/>
      <c r="T28" s="42"/>
      <c r="U28" s="124" t="s">
        <v>209</v>
      </c>
      <c r="V28" s="128" t="s">
        <v>77</v>
      </c>
      <c r="W28" s="128"/>
      <c r="X28" s="310"/>
      <c r="Y28" s="311"/>
      <c r="Z28" s="124" t="s">
        <v>209</v>
      </c>
      <c r="AA28" s="128" t="s">
        <v>77</v>
      </c>
      <c r="AB28" s="128"/>
      <c r="AC28" s="310"/>
      <c r="AD28" s="311"/>
      <c r="AE28" s="124" t="s">
        <v>209</v>
      </c>
      <c r="AF28" s="128" t="s">
        <v>77</v>
      </c>
      <c r="AG28" s="128"/>
      <c r="AH28" s="310"/>
      <c r="AI28" s="311"/>
      <c r="AJ28" s="124" t="s">
        <v>209</v>
      </c>
      <c r="AK28" s="128" t="s">
        <v>77</v>
      </c>
      <c r="AL28" s="128"/>
      <c r="AM28" s="310"/>
      <c r="AN28" s="311"/>
      <c r="AO28" s="124" t="s">
        <v>209</v>
      </c>
      <c r="AP28" s="128" t="s">
        <v>77</v>
      </c>
      <c r="AQ28" s="128"/>
      <c r="AR28" s="310"/>
      <c r="AS28" s="311"/>
      <c r="AT28" s="124" t="s">
        <v>209</v>
      </c>
      <c r="AU28" s="128" t="s">
        <v>77</v>
      </c>
      <c r="AV28" s="128"/>
      <c r="AW28" s="310"/>
      <c r="AX28" s="311"/>
      <c r="AY28" s="124" t="s">
        <v>209</v>
      </c>
      <c r="AZ28" s="128" t="s">
        <v>77</v>
      </c>
      <c r="BA28" s="128" t="s">
        <v>716</v>
      </c>
      <c r="BB28" s="310"/>
      <c r="BC28" s="311"/>
      <c r="BD28" s="124" t="s">
        <v>209</v>
      </c>
      <c r="BE28" s="128" t="s">
        <v>77</v>
      </c>
      <c r="BF28" s="128"/>
      <c r="BG28" s="310"/>
      <c r="BH28" s="311"/>
    </row>
    <row r="29" spans="1:60" ht="12.75">
      <c r="A29" s="124" t="s">
        <v>208</v>
      </c>
      <c r="B29" s="128" t="s">
        <v>104</v>
      </c>
      <c r="C29" s="128"/>
      <c r="D29" s="310"/>
      <c r="E29" s="311"/>
      <c r="F29" s="124" t="s">
        <v>208</v>
      </c>
      <c r="G29" s="128" t="s">
        <v>104</v>
      </c>
      <c r="H29" s="128"/>
      <c r="I29" s="310"/>
      <c r="J29" s="311"/>
      <c r="K29" s="124" t="s">
        <v>208</v>
      </c>
      <c r="L29" s="128" t="s">
        <v>104</v>
      </c>
      <c r="M29" s="128"/>
      <c r="N29" s="310"/>
      <c r="O29" s="311"/>
      <c r="P29" s="124" t="s">
        <v>208</v>
      </c>
      <c r="Q29" s="128" t="s">
        <v>104</v>
      </c>
      <c r="R29" s="128"/>
      <c r="S29" s="128"/>
      <c r="T29" s="42"/>
      <c r="U29" s="124" t="s">
        <v>208</v>
      </c>
      <c r="V29" s="128" t="s">
        <v>104</v>
      </c>
      <c r="W29" s="128"/>
      <c r="X29" s="310"/>
      <c r="Y29" s="311"/>
      <c r="Z29" s="124" t="s">
        <v>208</v>
      </c>
      <c r="AA29" s="128" t="s">
        <v>104</v>
      </c>
      <c r="AB29" s="128"/>
      <c r="AC29" s="310"/>
      <c r="AD29" s="311"/>
      <c r="AE29" s="124" t="s">
        <v>208</v>
      </c>
      <c r="AF29" s="128" t="s">
        <v>104</v>
      </c>
      <c r="AG29" s="128"/>
      <c r="AH29" s="310"/>
      <c r="AI29" s="311"/>
      <c r="AJ29" s="124" t="s">
        <v>208</v>
      </c>
      <c r="AK29" s="128" t="s">
        <v>104</v>
      </c>
      <c r="AL29" s="128"/>
      <c r="AM29" s="310"/>
      <c r="AN29" s="311"/>
      <c r="AO29" s="124" t="s">
        <v>208</v>
      </c>
      <c r="AP29" s="128" t="s">
        <v>104</v>
      </c>
      <c r="AQ29" s="128"/>
      <c r="AR29" s="310"/>
      <c r="AS29" s="311"/>
      <c r="AT29" s="124" t="s">
        <v>208</v>
      </c>
      <c r="AU29" s="128" t="s">
        <v>104</v>
      </c>
      <c r="AV29" s="128"/>
      <c r="AW29" s="310"/>
      <c r="AX29" s="311"/>
      <c r="AY29" s="124" t="s">
        <v>208</v>
      </c>
      <c r="AZ29" s="128" t="s">
        <v>104</v>
      </c>
      <c r="BA29" s="128" t="s">
        <v>716</v>
      </c>
      <c r="BB29" s="310"/>
      <c r="BC29" s="311"/>
      <c r="BD29" s="124" t="s">
        <v>208</v>
      </c>
      <c r="BE29" s="128" t="s">
        <v>104</v>
      </c>
      <c r="BF29" s="128"/>
      <c r="BG29" s="310"/>
      <c r="BH29" s="311"/>
    </row>
    <row r="30" spans="1:60" ht="12.75">
      <c r="A30" s="124" t="s">
        <v>207</v>
      </c>
      <c r="B30" s="128" t="s">
        <v>105</v>
      </c>
      <c r="C30" s="128"/>
      <c r="D30" s="310"/>
      <c r="E30" s="311"/>
      <c r="F30" s="124" t="s">
        <v>207</v>
      </c>
      <c r="G30" s="128" t="s">
        <v>105</v>
      </c>
      <c r="H30" s="128"/>
      <c r="I30" s="310"/>
      <c r="J30" s="311"/>
      <c r="K30" s="124" t="s">
        <v>207</v>
      </c>
      <c r="L30" s="128" t="s">
        <v>105</v>
      </c>
      <c r="M30" s="128"/>
      <c r="N30" s="310"/>
      <c r="O30" s="311"/>
      <c r="P30" s="124" t="s">
        <v>207</v>
      </c>
      <c r="Q30" s="128" t="s">
        <v>105</v>
      </c>
      <c r="R30" s="128"/>
      <c r="S30" s="128"/>
      <c r="T30" s="42"/>
      <c r="U30" s="124" t="s">
        <v>207</v>
      </c>
      <c r="V30" s="128" t="s">
        <v>105</v>
      </c>
      <c r="W30" s="128"/>
      <c r="X30" s="310"/>
      <c r="Y30" s="311"/>
      <c r="Z30" s="124" t="s">
        <v>207</v>
      </c>
      <c r="AA30" s="128" t="s">
        <v>105</v>
      </c>
      <c r="AB30" s="128"/>
      <c r="AC30" s="310"/>
      <c r="AD30" s="311"/>
      <c r="AE30" s="124" t="s">
        <v>207</v>
      </c>
      <c r="AF30" s="128" t="s">
        <v>105</v>
      </c>
      <c r="AG30" s="128"/>
      <c r="AH30" s="310"/>
      <c r="AI30" s="311"/>
      <c r="AJ30" s="124" t="s">
        <v>207</v>
      </c>
      <c r="AK30" s="128" t="s">
        <v>105</v>
      </c>
      <c r="AL30" s="128"/>
      <c r="AM30" s="310"/>
      <c r="AN30" s="311"/>
      <c r="AO30" s="124" t="s">
        <v>207</v>
      </c>
      <c r="AP30" s="128" t="s">
        <v>105</v>
      </c>
      <c r="AQ30" s="128"/>
      <c r="AR30" s="310"/>
      <c r="AS30" s="311"/>
      <c r="AT30" s="124" t="s">
        <v>207</v>
      </c>
      <c r="AU30" s="128" t="s">
        <v>105</v>
      </c>
      <c r="AV30" s="128"/>
      <c r="AW30" s="310"/>
      <c r="AX30" s="311"/>
      <c r="AY30" s="124" t="s">
        <v>207</v>
      </c>
      <c r="AZ30" s="128" t="s">
        <v>105</v>
      </c>
      <c r="BA30" s="128" t="s">
        <v>716</v>
      </c>
      <c r="BB30" s="310"/>
      <c r="BC30" s="311"/>
      <c r="BD30" s="124" t="s">
        <v>207</v>
      </c>
      <c r="BE30" s="128" t="s">
        <v>105</v>
      </c>
      <c r="BF30" s="128"/>
      <c r="BG30" s="310"/>
      <c r="BH30" s="311"/>
    </row>
    <row r="31" spans="1:60" ht="13.5" thickBot="1">
      <c r="A31" s="125"/>
      <c r="B31" s="129" t="s">
        <v>103</v>
      </c>
      <c r="C31" s="129"/>
      <c r="D31" s="310"/>
      <c r="E31" s="311"/>
      <c r="F31" s="125"/>
      <c r="G31" s="129" t="s">
        <v>103</v>
      </c>
      <c r="H31" s="129"/>
      <c r="I31" s="310"/>
      <c r="J31" s="311"/>
      <c r="K31" s="125"/>
      <c r="L31" s="129" t="s">
        <v>103</v>
      </c>
      <c r="M31" s="129"/>
      <c r="N31" s="310"/>
      <c r="O31" s="311"/>
      <c r="P31" s="125"/>
      <c r="Q31" s="129" t="s">
        <v>103</v>
      </c>
      <c r="R31" s="129"/>
      <c r="S31" s="129"/>
      <c r="T31" s="130"/>
      <c r="U31" s="125"/>
      <c r="V31" s="129" t="s">
        <v>103</v>
      </c>
      <c r="W31" s="129"/>
      <c r="X31" s="310"/>
      <c r="Y31" s="311"/>
      <c r="Z31" s="125"/>
      <c r="AA31" s="129" t="s">
        <v>103</v>
      </c>
      <c r="AB31" s="129"/>
      <c r="AC31" s="310"/>
      <c r="AD31" s="311"/>
      <c r="AE31" s="125"/>
      <c r="AF31" s="129" t="s">
        <v>103</v>
      </c>
      <c r="AG31" s="129"/>
      <c r="AH31" s="310"/>
      <c r="AI31" s="311"/>
      <c r="AJ31" s="125"/>
      <c r="AK31" s="129" t="s">
        <v>103</v>
      </c>
      <c r="AL31" s="129"/>
      <c r="AM31" s="310"/>
      <c r="AN31" s="311"/>
      <c r="AO31" s="125"/>
      <c r="AP31" s="129" t="s">
        <v>103</v>
      </c>
      <c r="AQ31" s="129"/>
      <c r="AR31" s="310"/>
      <c r="AS31" s="311"/>
      <c r="AT31" s="125"/>
      <c r="AU31" s="129" t="s">
        <v>103</v>
      </c>
      <c r="AV31" s="129"/>
      <c r="AW31" s="310"/>
      <c r="AX31" s="311"/>
      <c r="AY31" s="125"/>
      <c r="AZ31" s="129" t="s">
        <v>103</v>
      </c>
      <c r="BA31" s="129"/>
      <c r="BB31" s="310"/>
      <c r="BC31" s="311"/>
      <c r="BD31" s="125"/>
      <c r="BE31" s="129" t="s">
        <v>103</v>
      </c>
      <c r="BF31" s="129"/>
      <c r="BG31" s="310"/>
      <c r="BH31" s="311"/>
    </row>
    <row r="32" spans="1:60" ht="14.25" thickBot="1" thickTop="1">
      <c r="A32" s="100" t="s">
        <v>8</v>
      </c>
      <c r="B32" s="102"/>
      <c r="C32" s="101"/>
      <c r="D32" s="102"/>
      <c r="E32" s="101"/>
      <c r="F32" s="100" t="s">
        <v>8</v>
      </c>
      <c r="G32" s="102"/>
      <c r="H32" s="102"/>
      <c r="I32" s="101"/>
      <c r="J32" s="102"/>
      <c r="K32" s="100" t="s">
        <v>8</v>
      </c>
      <c r="L32" s="102"/>
      <c r="M32" s="101"/>
      <c r="N32" s="102"/>
      <c r="O32" s="101"/>
      <c r="P32" s="100" t="s">
        <v>8</v>
      </c>
      <c r="Q32" s="101"/>
      <c r="R32" s="102"/>
      <c r="S32" s="101"/>
      <c r="T32" s="102"/>
      <c r="U32" s="100" t="s">
        <v>8</v>
      </c>
      <c r="V32" s="102"/>
      <c r="W32" s="101"/>
      <c r="X32" s="102"/>
      <c r="Y32" s="103"/>
      <c r="Z32" s="100" t="s">
        <v>8</v>
      </c>
      <c r="AA32" s="102"/>
      <c r="AB32" s="102"/>
      <c r="AC32" s="102"/>
      <c r="AD32" s="103"/>
      <c r="AE32" s="100" t="s">
        <v>8</v>
      </c>
      <c r="AF32" s="102"/>
      <c r="AG32" s="102"/>
      <c r="AH32" s="102"/>
      <c r="AI32" s="103"/>
      <c r="AJ32" s="100" t="s">
        <v>8</v>
      </c>
      <c r="AK32" s="102"/>
      <c r="AL32" s="102"/>
      <c r="AM32" s="102"/>
      <c r="AN32" s="103"/>
      <c r="AO32" s="100" t="s">
        <v>8</v>
      </c>
      <c r="AP32" s="102"/>
      <c r="AQ32" s="102"/>
      <c r="AR32" s="102"/>
      <c r="AS32" s="103"/>
      <c r="AT32" s="100" t="s">
        <v>8</v>
      </c>
      <c r="AU32" s="102"/>
      <c r="AV32" s="102"/>
      <c r="AW32" s="102"/>
      <c r="AX32" s="103"/>
      <c r="AY32" s="100" t="s">
        <v>8</v>
      </c>
      <c r="AZ32" s="102"/>
      <c r="BA32" s="102"/>
      <c r="BB32" s="102"/>
      <c r="BC32" s="103"/>
      <c r="BD32" s="100" t="s">
        <v>8</v>
      </c>
      <c r="BE32" s="102"/>
      <c r="BF32" s="102"/>
      <c r="BG32" s="102"/>
      <c r="BH32" s="103"/>
    </row>
    <row r="33" spans="1:60" ht="14.25" thickBot="1" thickTop="1">
      <c r="A33" s="322" t="s">
        <v>532</v>
      </c>
      <c r="B33" s="308"/>
      <c r="C33" s="308"/>
      <c r="D33" s="308"/>
      <c r="E33" s="323"/>
      <c r="F33" s="307" t="s">
        <v>400</v>
      </c>
      <c r="G33" s="308"/>
      <c r="H33" s="308"/>
      <c r="I33" s="308"/>
      <c r="J33" s="309"/>
      <c r="K33" s="307" t="s">
        <v>400</v>
      </c>
      <c r="L33" s="308"/>
      <c r="M33" s="308"/>
      <c r="N33" s="308"/>
      <c r="O33" s="309"/>
      <c r="P33" s="307" t="s">
        <v>400</v>
      </c>
      <c r="Q33" s="308"/>
      <c r="R33" s="308"/>
      <c r="S33" s="308"/>
      <c r="T33" s="309"/>
      <c r="U33" s="307"/>
      <c r="V33" s="308"/>
      <c r="W33" s="308"/>
      <c r="X33" s="308"/>
      <c r="Y33" s="309"/>
      <c r="Z33" s="307" t="s">
        <v>400</v>
      </c>
      <c r="AA33" s="308"/>
      <c r="AB33" s="308"/>
      <c r="AC33" s="308"/>
      <c r="AD33" s="309"/>
      <c r="AE33" s="307" t="s">
        <v>400</v>
      </c>
      <c r="AF33" s="308"/>
      <c r="AG33" s="308"/>
      <c r="AH33" s="308"/>
      <c r="AI33" s="309"/>
      <c r="AJ33" s="307" t="s">
        <v>400</v>
      </c>
      <c r="AK33" s="308"/>
      <c r="AL33" s="308"/>
      <c r="AM33" s="308"/>
      <c r="AN33" s="309"/>
      <c r="AO33" s="307" t="s">
        <v>400</v>
      </c>
      <c r="AP33" s="308"/>
      <c r="AQ33" s="308"/>
      <c r="AR33" s="308"/>
      <c r="AS33" s="309"/>
      <c r="AT33" s="307" t="s">
        <v>400</v>
      </c>
      <c r="AU33" s="308"/>
      <c r="AV33" s="308"/>
      <c r="AW33" s="308"/>
      <c r="AX33" s="309"/>
      <c r="AY33" s="307" t="s">
        <v>400</v>
      </c>
      <c r="AZ33" s="308"/>
      <c r="BA33" s="308"/>
      <c r="BB33" s="308"/>
      <c r="BC33" s="309"/>
      <c r="BD33" s="307" t="s">
        <v>400</v>
      </c>
      <c r="BE33" s="308"/>
      <c r="BF33" s="308"/>
      <c r="BG33" s="308"/>
      <c r="BH33" s="309"/>
    </row>
    <row r="34" ht="13.5" thickTop="1"/>
  </sheetData>
  <sheetProtection/>
  <mergeCells count="233">
    <mergeCell ref="B1:E1"/>
    <mergeCell ref="AT1:AX1"/>
    <mergeCell ref="F1:J1"/>
    <mergeCell ref="K1:O1"/>
    <mergeCell ref="P1:T1"/>
    <mergeCell ref="U1:Y1"/>
    <mergeCell ref="Z1:AD1"/>
    <mergeCell ref="AE1:AI1"/>
    <mergeCell ref="AJ1:AN1"/>
    <mergeCell ref="AO1:AS1"/>
    <mergeCell ref="AY1:BC1"/>
    <mergeCell ref="BD1:BH1"/>
    <mergeCell ref="A33:E33"/>
    <mergeCell ref="D13:E13"/>
    <mergeCell ref="D14:E14"/>
    <mergeCell ref="D15:E15"/>
    <mergeCell ref="D17:E17"/>
    <mergeCell ref="D18:E18"/>
    <mergeCell ref="D19:E19"/>
    <mergeCell ref="D20:E20"/>
    <mergeCell ref="D31:E31"/>
    <mergeCell ref="D26:E26"/>
    <mergeCell ref="D21:E21"/>
    <mergeCell ref="D22:E22"/>
    <mergeCell ref="D27:E27"/>
    <mergeCell ref="D28:E28"/>
    <mergeCell ref="D25:E25"/>
    <mergeCell ref="D24:E24"/>
    <mergeCell ref="D23:E23"/>
    <mergeCell ref="I24:J24"/>
    <mergeCell ref="I19:J19"/>
    <mergeCell ref="I20:J20"/>
    <mergeCell ref="I21:J21"/>
    <mergeCell ref="D29:E29"/>
    <mergeCell ref="D30:E30"/>
    <mergeCell ref="I14:J14"/>
    <mergeCell ref="I15:J15"/>
    <mergeCell ref="I17:J17"/>
    <mergeCell ref="I18:J18"/>
    <mergeCell ref="D16:E16"/>
    <mergeCell ref="I16:J16"/>
    <mergeCell ref="N19:O19"/>
    <mergeCell ref="N20:O20"/>
    <mergeCell ref="I22:J22"/>
    <mergeCell ref="I23:J23"/>
    <mergeCell ref="I29:J29"/>
    <mergeCell ref="I30:J30"/>
    <mergeCell ref="I26:J26"/>
    <mergeCell ref="I28:J28"/>
    <mergeCell ref="I27:J27"/>
    <mergeCell ref="I25:J25"/>
    <mergeCell ref="N23:O23"/>
    <mergeCell ref="N24:O24"/>
    <mergeCell ref="I31:J31"/>
    <mergeCell ref="I13:J13"/>
    <mergeCell ref="N13:O13"/>
    <mergeCell ref="N14:O14"/>
    <mergeCell ref="N15:O15"/>
    <mergeCell ref="N16:O16"/>
    <mergeCell ref="N17:O17"/>
    <mergeCell ref="N18:O18"/>
    <mergeCell ref="N31:O31"/>
    <mergeCell ref="X13:Y13"/>
    <mergeCell ref="X14:Y14"/>
    <mergeCell ref="X15:Y15"/>
    <mergeCell ref="X16:Y16"/>
    <mergeCell ref="X17:Y17"/>
    <mergeCell ref="X18:Y18"/>
    <mergeCell ref="X19:Y19"/>
    <mergeCell ref="N25:O25"/>
    <mergeCell ref="N26:O26"/>
    <mergeCell ref="X20:Y20"/>
    <mergeCell ref="X21:Y21"/>
    <mergeCell ref="X22:Y22"/>
    <mergeCell ref="X23:Y23"/>
    <mergeCell ref="N29:O29"/>
    <mergeCell ref="N30:O30"/>
    <mergeCell ref="N27:O27"/>
    <mergeCell ref="N28:O28"/>
    <mergeCell ref="N21:O21"/>
    <mergeCell ref="N22:O22"/>
    <mergeCell ref="X28:Y28"/>
    <mergeCell ref="X29:Y29"/>
    <mergeCell ref="X30:Y30"/>
    <mergeCell ref="X31:Y31"/>
    <mergeCell ref="X24:Y24"/>
    <mergeCell ref="X25:Y25"/>
    <mergeCell ref="X26:Y26"/>
    <mergeCell ref="X27:Y27"/>
    <mergeCell ref="AC15:AD15"/>
    <mergeCell ref="AC16:AD16"/>
    <mergeCell ref="AC17:AD17"/>
    <mergeCell ref="AC18:AD18"/>
    <mergeCell ref="AC19:AD19"/>
    <mergeCell ref="AC25:AD25"/>
    <mergeCell ref="AC20:AD20"/>
    <mergeCell ref="AC21:AD21"/>
    <mergeCell ref="AC22:AD22"/>
    <mergeCell ref="AC23:AD23"/>
    <mergeCell ref="AC31:AD31"/>
    <mergeCell ref="AH13:AI13"/>
    <mergeCell ref="AH14:AI14"/>
    <mergeCell ref="AH15:AI15"/>
    <mergeCell ref="AH16:AI16"/>
    <mergeCell ref="AH17:AI17"/>
    <mergeCell ref="AH18:AI18"/>
    <mergeCell ref="AH19:AI19"/>
    <mergeCell ref="AC13:AD13"/>
    <mergeCell ref="AC14:AD14"/>
    <mergeCell ref="AH20:AI20"/>
    <mergeCell ref="AH21:AI21"/>
    <mergeCell ref="AH22:AI22"/>
    <mergeCell ref="AH23:AI23"/>
    <mergeCell ref="AC29:AD29"/>
    <mergeCell ref="AC30:AD30"/>
    <mergeCell ref="AC26:AD26"/>
    <mergeCell ref="AC27:AD27"/>
    <mergeCell ref="AC28:AD28"/>
    <mergeCell ref="AC24:AD24"/>
    <mergeCell ref="AH28:AI28"/>
    <mergeCell ref="AH29:AI29"/>
    <mergeCell ref="AH30:AI30"/>
    <mergeCell ref="AH31:AI31"/>
    <mergeCell ref="AH24:AI24"/>
    <mergeCell ref="AH25:AI25"/>
    <mergeCell ref="AH26:AI26"/>
    <mergeCell ref="AH27:AI27"/>
    <mergeCell ref="AM17:AN17"/>
    <mergeCell ref="AM18:AN18"/>
    <mergeCell ref="AM19:AN19"/>
    <mergeCell ref="AM20:AN20"/>
    <mergeCell ref="AM13:AN13"/>
    <mergeCell ref="AM14:AN14"/>
    <mergeCell ref="AM15:AN15"/>
    <mergeCell ref="AM16:AN16"/>
    <mergeCell ref="AR19:AS19"/>
    <mergeCell ref="AM25:AN25"/>
    <mergeCell ref="AM26:AN26"/>
    <mergeCell ref="AM27:AN27"/>
    <mergeCell ref="AM28:AN28"/>
    <mergeCell ref="AM21:AN21"/>
    <mergeCell ref="AM22:AN22"/>
    <mergeCell ref="AM23:AN23"/>
    <mergeCell ref="AM24:AN24"/>
    <mergeCell ref="AR13:AS13"/>
    <mergeCell ref="AR14:AS14"/>
    <mergeCell ref="AR15:AS15"/>
    <mergeCell ref="AR16:AS16"/>
    <mergeCell ref="AR17:AS17"/>
    <mergeCell ref="AR18:AS18"/>
    <mergeCell ref="AR20:AS20"/>
    <mergeCell ref="AR21:AS21"/>
    <mergeCell ref="AR22:AS22"/>
    <mergeCell ref="AR23:AS23"/>
    <mergeCell ref="AM29:AN29"/>
    <mergeCell ref="AM30:AN30"/>
    <mergeCell ref="AR28:AS28"/>
    <mergeCell ref="AR29:AS29"/>
    <mergeCell ref="AR30:AS30"/>
    <mergeCell ref="AR31:AS31"/>
    <mergeCell ref="AR24:AS24"/>
    <mergeCell ref="AR25:AS25"/>
    <mergeCell ref="AR26:AS26"/>
    <mergeCell ref="AR27:AS27"/>
    <mergeCell ref="AW17:AX17"/>
    <mergeCell ref="AW18:AX18"/>
    <mergeCell ref="AW19:AX19"/>
    <mergeCell ref="AW20:AX20"/>
    <mergeCell ref="AW13:AX13"/>
    <mergeCell ref="AW14:AX14"/>
    <mergeCell ref="AW15:AX15"/>
    <mergeCell ref="AW16:AX16"/>
    <mergeCell ref="BB19:BC19"/>
    <mergeCell ref="AW25:AX25"/>
    <mergeCell ref="AW26:AX26"/>
    <mergeCell ref="AW27:AX27"/>
    <mergeCell ref="AW28:AX28"/>
    <mergeCell ref="AW21:AX21"/>
    <mergeCell ref="AW22:AX22"/>
    <mergeCell ref="AW23:AX23"/>
    <mergeCell ref="AW24:AX24"/>
    <mergeCell ref="BB13:BC13"/>
    <mergeCell ref="BB14:BC14"/>
    <mergeCell ref="BB15:BC15"/>
    <mergeCell ref="BB16:BC16"/>
    <mergeCell ref="BB17:BC17"/>
    <mergeCell ref="BB18:BC18"/>
    <mergeCell ref="BB20:BC20"/>
    <mergeCell ref="BB21:BC21"/>
    <mergeCell ref="BB22:BC22"/>
    <mergeCell ref="BB23:BC23"/>
    <mergeCell ref="AW29:AX29"/>
    <mergeCell ref="AW30:AX30"/>
    <mergeCell ref="BB28:BC28"/>
    <mergeCell ref="BB29:BC29"/>
    <mergeCell ref="BB30:BC30"/>
    <mergeCell ref="BB31:BC31"/>
    <mergeCell ref="BB24:BC24"/>
    <mergeCell ref="BB25:BC25"/>
    <mergeCell ref="BB26:BC26"/>
    <mergeCell ref="BB27:BC27"/>
    <mergeCell ref="BG17:BH17"/>
    <mergeCell ref="BG18:BH18"/>
    <mergeCell ref="BG19:BH19"/>
    <mergeCell ref="BG20:BH20"/>
    <mergeCell ref="BG13:BH13"/>
    <mergeCell ref="BG14:BH14"/>
    <mergeCell ref="BG15:BH15"/>
    <mergeCell ref="BG16:BH16"/>
    <mergeCell ref="BG25:BH25"/>
    <mergeCell ref="BG26:BH26"/>
    <mergeCell ref="BG27:BH27"/>
    <mergeCell ref="BG28:BH28"/>
    <mergeCell ref="BG21:BH21"/>
    <mergeCell ref="BG22:BH22"/>
    <mergeCell ref="BG23:BH23"/>
    <mergeCell ref="BG24:BH24"/>
    <mergeCell ref="F33:J33"/>
    <mergeCell ref="K33:O33"/>
    <mergeCell ref="P33:T33"/>
    <mergeCell ref="U33:Y33"/>
    <mergeCell ref="BG29:BH29"/>
    <mergeCell ref="BG30:BH30"/>
    <mergeCell ref="BG31:BH31"/>
    <mergeCell ref="BD33:BH33"/>
    <mergeCell ref="AW31:AX31"/>
    <mergeCell ref="AM31:AN31"/>
    <mergeCell ref="AO33:AS33"/>
    <mergeCell ref="AT33:AX33"/>
    <mergeCell ref="AY33:BC33"/>
    <mergeCell ref="Z33:AD33"/>
    <mergeCell ref="AE33:AI33"/>
    <mergeCell ref="AJ33:AN33"/>
  </mergeCells>
  <printOptions/>
  <pageMargins left="0.5" right="0.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indexed="37"/>
    <pageSetUpPr fitToPage="1"/>
  </sheetPr>
  <dimension ref="A1:BT42"/>
  <sheetViews>
    <sheetView zoomScalePageLayoutView="0" workbookViewId="0" topLeftCell="AY1">
      <selection activeCell="BF31" sqref="BF31"/>
    </sheetView>
  </sheetViews>
  <sheetFormatPr defaultColWidth="9.140625" defaultRowHeight="12.75"/>
  <cols>
    <col min="1" max="1" width="24.57421875" style="4" bestFit="1" customWidth="1"/>
    <col min="2" max="2" width="15.8515625" style="4" bestFit="1" customWidth="1"/>
    <col min="3" max="3" width="9.421875" style="4" bestFit="1" customWidth="1"/>
    <col min="4" max="4" width="16.57421875" style="4" customWidth="1"/>
    <col min="5" max="5" width="9.7109375" style="4" customWidth="1"/>
    <col min="6" max="6" width="24.57421875" style="4" bestFit="1" customWidth="1"/>
    <col min="7" max="7" width="24.28125" style="4" bestFit="1" customWidth="1"/>
    <col min="8" max="8" width="9.421875" style="4" bestFit="1" customWidth="1"/>
    <col min="9" max="10" width="9.7109375" style="3" customWidth="1"/>
    <col min="11" max="11" width="24.57421875" style="3" bestFit="1" customWidth="1"/>
    <col min="12" max="12" width="14.57421875" style="3" bestFit="1" customWidth="1"/>
    <col min="13" max="13" width="9.421875" style="3" bestFit="1" customWidth="1"/>
    <col min="14" max="15" width="9.7109375" style="3" customWidth="1"/>
    <col min="16" max="16" width="24.57421875" style="3" bestFit="1" customWidth="1"/>
    <col min="17" max="17" width="22.421875" style="3" bestFit="1" customWidth="1"/>
    <col min="18" max="18" width="9.421875" style="3" bestFit="1" customWidth="1"/>
    <col min="19" max="20" width="9.7109375" style="3" customWidth="1"/>
    <col min="21" max="21" width="23.421875" style="3" bestFit="1" customWidth="1"/>
    <col min="22" max="22" width="17.28125" style="3" bestFit="1" customWidth="1"/>
    <col min="23" max="23" width="9.421875" style="3" bestFit="1" customWidth="1"/>
    <col min="24" max="25" width="9.7109375" style="3" customWidth="1"/>
    <col min="26" max="26" width="24.57421875" style="3" bestFit="1" customWidth="1"/>
    <col min="27" max="27" width="14.57421875" style="3" bestFit="1" customWidth="1"/>
    <col min="28" max="28" width="9.421875" style="3" bestFit="1" customWidth="1"/>
    <col min="29" max="30" width="9.7109375" style="3" customWidth="1"/>
    <col min="31" max="31" width="24.57421875" style="3" bestFit="1" customWidth="1"/>
    <col min="32" max="32" width="14.00390625" style="3" bestFit="1" customWidth="1"/>
    <col min="33" max="33" width="12.28125" style="3" bestFit="1" customWidth="1"/>
    <col min="34" max="35" width="9.7109375" style="3" customWidth="1"/>
    <col min="36" max="36" width="24.57421875" style="3" bestFit="1" customWidth="1"/>
    <col min="37" max="37" width="15.57421875" style="3" bestFit="1" customWidth="1"/>
    <col min="38" max="38" width="9.421875" style="3" bestFit="1" customWidth="1"/>
    <col min="39" max="40" width="9.7109375" style="3" customWidth="1"/>
    <col min="41" max="41" width="24.57421875" style="3" bestFit="1" customWidth="1"/>
    <col min="42" max="42" width="17.57421875" style="3" bestFit="1" customWidth="1"/>
    <col min="43" max="43" width="9.421875" style="3" bestFit="1" customWidth="1"/>
    <col min="44" max="44" width="9.8515625" style="3" customWidth="1"/>
    <col min="45" max="45" width="10.00390625" style="3" customWidth="1"/>
    <col min="46" max="46" width="24.57421875" style="3" bestFit="1" customWidth="1"/>
    <col min="47" max="47" width="17.7109375" style="3" bestFit="1" customWidth="1"/>
    <col min="48" max="48" width="9.421875" style="3" bestFit="1" customWidth="1"/>
    <col min="49" max="49" width="9.8515625" style="3" customWidth="1"/>
    <col min="50" max="50" width="9.140625" style="3" customWidth="1"/>
    <col min="51" max="51" width="24.57421875" style="3" bestFit="1" customWidth="1"/>
    <col min="52" max="52" width="15.140625" style="3" bestFit="1" customWidth="1"/>
    <col min="53" max="53" width="9.421875" style="3" bestFit="1" customWidth="1"/>
    <col min="54" max="55" width="9.140625" style="3" customWidth="1"/>
    <col min="56" max="56" width="24.57421875" style="3" bestFit="1" customWidth="1"/>
    <col min="57" max="57" width="24.28125" style="3" bestFit="1" customWidth="1"/>
    <col min="58" max="58" width="9.421875" style="3" bestFit="1" customWidth="1"/>
    <col min="59" max="59" width="10.140625" style="3" bestFit="1" customWidth="1"/>
    <col min="60" max="60" width="11.57421875" style="3" bestFit="1" customWidth="1"/>
    <col min="61" max="64" width="11.57421875" style="3" customWidth="1"/>
    <col min="65" max="16384" width="9.140625" style="3" customWidth="1"/>
  </cols>
  <sheetData>
    <row r="1" spans="1:72" ht="14.25" thickBot="1" thickTop="1">
      <c r="A1" s="116" t="s">
        <v>4</v>
      </c>
      <c r="B1" s="319">
        <v>39459</v>
      </c>
      <c r="C1" s="331"/>
      <c r="D1" s="331"/>
      <c r="E1" s="332"/>
      <c r="F1" s="319">
        <v>39130</v>
      </c>
      <c r="G1" s="331"/>
      <c r="H1" s="331"/>
      <c r="I1" s="331"/>
      <c r="J1" s="332"/>
      <c r="K1" s="319">
        <v>39158</v>
      </c>
      <c r="L1" s="331"/>
      <c r="M1" s="331"/>
      <c r="N1" s="331"/>
      <c r="O1" s="332"/>
      <c r="P1" s="319">
        <v>39200</v>
      </c>
      <c r="Q1" s="331"/>
      <c r="R1" s="331"/>
      <c r="S1" s="331"/>
      <c r="T1" s="332"/>
      <c r="U1" s="319">
        <v>39221</v>
      </c>
      <c r="V1" s="331"/>
      <c r="W1" s="331"/>
      <c r="X1" s="331"/>
      <c r="Y1" s="332"/>
      <c r="Z1" s="319">
        <v>39249</v>
      </c>
      <c r="AA1" s="331"/>
      <c r="AB1" s="331"/>
      <c r="AC1" s="331"/>
      <c r="AD1" s="332"/>
      <c r="AE1" s="319">
        <v>39277</v>
      </c>
      <c r="AF1" s="331"/>
      <c r="AG1" s="331"/>
      <c r="AH1" s="331"/>
      <c r="AI1" s="332"/>
      <c r="AJ1" s="319">
        <v>39312</v>
      </c>
      <c r="AK1" s="331"/>
      <c r="AL1" s="331"/>
      <c r="AM1" s="331"/>
      <c r="AN1" s="332"/>
      <c r="AO1" s="319">
        <v>39340</v>
      </c>
      <c r="AP1" s="331"/>
      <c r="AQ1" s="331"/>
      <c r="AR1" s="331"/>
      <c r="AS1" s="332"/>
      <c r="AT1" s="319">
        <v>39368</v>
      </c>
      <c r="AU1" s="331"/>
      <c r="AV1" s="331"/>
      <c r="AW1" s="331"/>
      <c r="AX1" s="332"/>
      <c r="AY1" s="319">
        <v>39396</v>
      </c>
      <c r="AZ1" s="331"/>
      <c r="BA1" s="331"/>
      <c r="BB1" s="331"/>
      <c r="BC1" s="332"/>
      <c r="BD1" s="319">
        <v>39431</v>
      </c>
      <c r="BE1" s="331"/>
      <c r="BF1" s="331"/>
      <c r="BG1" s="331"/>
      <c r="BH1" s="332"/>
      <c r="BI1" s="10"/>
      <c r="BJ1" s="10"/>
      <c r="BK1" s="10"/>
      <c r="BL1" s="10"/>
      <c r="BM1" s="2"/>
      <c r="BN1" s="2"/>
      <c r="BO1" s="2"/>
      <c r="BP1" s="2"/>
      <c r="BQ1" s="2"/>
      <c r="BR1" s="13"/>
      <c r="BS1" s="2"/>
      <c r="BT1" s="2"/>
    </row>
    <row r="2" spans="1:60" ht="14.25" thickBot="1" thickTop="1">
      <c r="A2" s="100" t="s">
        <v>5</v>
      </c>
      <c r="B2" s="102"/>
      <c r="C2" s="174"/>
      <c r="D2" s="102"/>
      <c r="E2" s="103"/>
      <c r="F2" s="100" t="s">
        <v>5</v>
      </c>
      <c r="G2" s="102"/>
      <c r="H2" s="102"/>
      <c r="I2" s="102"/>
      <c r="J2" s="109"/>
      <c r="K2" s="111" t="s">
        <v>5</v>
      </c>
      <c r="L2" s="108"/>
      <c r="M2" s="108"/>
      <c r="N2" s="108"/>
      <c r="O2" s="109"/>
      <c r="P2" s="111" t="s">
        <v>5</v>
      </c>
      <c r="Q2" s="108"/>
      <c r="R2" s="102"/>
      <c r="S2" s="102"/>
      <c r="T2" s="103"/>
      <c r="U2" s="100" t="s">
        <v>5</v>
      </c>
      <c r="V2" s="102"/>
      <c r="W2" s="102"/>
      <c r="X2" s="102"/>
      <c r="Y2" s="103"/>
      <c r="Z2" s="100" t="s">
        <v>5</v>
      </c>
      <c r="AA2" s="102"/>
      <c r="AB2" s="102"/>
      <c r="AC2" s="102"/>
      <c r="AD2" s="103"/>
      <c r="AE2" s="100" t="s">
        <v>5</v>
      </c>
      <c r="AF2" s="102"/>
      <c r="AG2" s="102"/>
      <c r="AH2" s="102"/>
      <c r="AI2" s="103"/>
      <c r="AJ2" s="101" t="s">
        <v>5</v>
      </c>
      <c r="AK2" s="102"/>
      <c r="AL2" s="102"/>
      <c r="AM2" s="102"/>
      <c r="AN2" s="103"/>
      <c r="AO2" s="100" t="s">
        <v>5</v>
      </c>
      <c r="AP2" s="102"/>
      <c r="AQ2" s="102"/>
      <c r="AR2" s="102"/>
      <c r="AS2" s="103"/>
      <c r="AT2" s="100" t="s">
        <v>5</v>
      </c>
      <c r="AU2" s="102"/>
      <c r="AV2" s="102"/>
      <c r="AW2" s="102"/>
      <c r="AX2" s="103"/>
      <c r="AY2" s="100" t="s">
        <v>5</v>
      </c>
      <c r="AZ2" s="102"/>
      <c r="BA2" s="102"/>
      <c r="BB2" s="102"/>
      <c r="BC2" s="103"/>
      <c r="BD2" s="100" t="s">
        <v>5</v>
      </c>
      <c r="BE2" s="102"/>
      <c r="BF2" s="102"/>
      <c r="BG2" s="102"/>
      <c r="BH2" s="103"/>
    </row>
    <row r="3" spans="1:60" ht="13.5" thickTop="1">
      <c r="A3" s="136" t="s">
        <v>262</v>
      </c>
      <c r="B3" s="55" t="s">
        <v>293</v>
      </c>
      <c r="C3" s="55"/>
      <c r="D3" s="55"/>
      <c r="E3" s="112"/>
      <c r="F3" s="136" t="s">
        <v>262</v>
      </c>
      <c r="G3" s="55"/>
      <c r="H3" s="55"/>
      <c r="I3" s="55"/>
      <c r="J3" s="112"/>
      <c r="K3" s="136" t="s">
        <v>262</v>
      </c>
      <c r="L3" s="55" t="s">
        <v>293</v>
      </c>
      <c r="M3" s="55"/>
      <c r="N3" s="55"/>
      <c r="O3" s="112"/>
      <c r="P3" s="136" t="s">
        <v>262</v>
      </c>
      <c r="Q3" s="55" t="s">
        <v>293</v>
      </c>
      <c r="R3" s="55"/>
      <c r="S3" s="55"/>
      <c r="T3" s="112"/>
      <c r="U3" s="136" t="s">
        <v>262</v>
      </c>
      <c r="V3" s="55" t="s">
        <v>293</v>
      </c>
      <c r="W3" s="55"/>
      <c r="X3" s="55"/>
      <c r="Y3" s="112"/>
      <c r="Z3" s="136" t="s">
        <v>262</v>
      </c>
      <c r="AA3" s="55"/>
      <c r="AB3" s="55"/>
      <c r="AC3" s="55"/>
      <c r="AD3" s="112"/>
      <c r="AE3" s="136" t="s">
        <v>262</v>
      </c>
      <c r="AF3" s="55"/>
      <c r="AG3" s="55"/>
      <c r="AH3" s="55"/>
      <c r="AI3" s="112"/>
      <c r="AJ3" s="136" t="s">
        <v>262</v>
      </c>
      <c r="AK3" s="55" t="s">
        <v>293</v>
      </c>
      <c r="AL3" s="55"/>
      <c r="AM3" s="55"/>
      <c r="AN3" s="112"/>
      <c r="AO3" s="136" t="s">
        <v>262</v>
      </c>
      <c r="AP3" s="55" t="s">
        <v>293</v>
      </c>
      <c r="AQ3" s="55"/>
      <c r="AR3" s="55"/>
      <c r="AS3" s="112"/>
      <c r="AT3" s="136" t="s">
        <v>262</v>
      </c>
      <c r="AU3" s="55" t="s">
        <v>293</v>
      </c>
      <c r="AV3" s="55"/>
      <c r="AW3" s="55"/>
      <c r="AX3" s="112"/>
      <c r="AY3" s="136" t="s">
        <v>262</v>
      </c>
      <c r="AZ3" s="55" t="s">
        <v>293</v>
      </c>
      <c r="BA3" s="55"/>
      <c r="BB3" s="55"/>
      <c r="BC3" s="112"/>
      <c r="BD3" s="136" t="s">
        <v>262</v>
      </c>
      <c r="BE3" s="55"/>
      <c r="BF3" s="55"/>
      <c r="BG3" s="55"/>
      <c r="BH3" s="112"/>
    </row>
    <row r="4" spans="1:60" ht="12.75">
      <c r="A4" s="53" t="s">
        <v>263</v>
      </c>
      <c r="B4" s="38"/>
      <c r="C4" s="38"/>
      <c r="D4" s="38"/>
      <c r="E4" s="83"/>
      <c r="F4" s="53" t="s">
        <v>263</v>
      </c>
      <c r="G4" s="38" t="s">
        <v>293</v>
      </c>
      <c r="H4" s="38"/>
      <c r="I4" s="38"/>
      <c r="J4" s="83"/>
      <c r="K4" s="53" t="s">
        <v>263</v>
      </c>
      <c r="L4" s="38"/>
      <c r="M4" s="38"/>
      <c r="N4" s="38"/>
      <c r="O4" s="83"/>
      <c r="P4" s="53" t="s">
        <v>263</v>
      </c>
      <c r="Q4" s="38"/>
      <c r="R4" s="38"/>
      <c r="S4" s="38"/>
      <c r="T4" s="83"/>
      <c r="U4" s="53" t="s">
        <v>263</v>
      </c>
      <c r="V4" s="38"/>
      <c r="W4" s="38"/>
      <c r="X4" s="38"/>
      <c r="Y4" s="83"/>
      <c r="Z4" s="53" t="s">
        <v>263</v>
      </c>
      <c r="AA4" s="38"/>
      <c r="AB4" s="38"/>
      <c r="AC4" s="38"/>
      <c r="AD4" s="83"/>
      <c r="AE4" s="53" t="s">
        <v>263</v>
      </c>
      <c r="AF4" s="38"/>
      <c r="AG4" s="38"/>
      <c r="AH4" s="38"/>
      <c r="AI4" s="83"/>
      <c r="AJ4" s="53" t="s">
        <v>263</v>
      </c>
      <c r="AK4" s="38"/>
      <c r="AL4" s="38"/>
      <c r="AM4" s="38"/>
      <c r="AN4" s="83"/>
      <c r="AO4" s="53" t="s">
        <v>263</v>
      </c>
      <c r="AP4" s="38"/>
      <c r="AQ4" s="38"/>
      <c r="AR4" s="38"/>
      <c r="AS4" s="83"/>
      <c r="AT4" s="53" t="s">
        <v>263</v>
      </c>
      <c r="AU4" s="38"/>
      <c r="AV4" s="38"/>
      <c r="AW4" s="38"/>
      <c r="AX4" s="83"/>
      <c r="AY4" s="53" t="s">
        <v>263</v>
      </c>
      <c r="AZ4" s="38"/>
      <c r="BA4" s="38"/>
      <c r="BB4" s="38"/>
      <c r="BC4" s="83"/>
      <c r="BD4" s="53" t="s">
        <v>263</v>
      </c>
      <c r="BE4" s="38"/>
      <c r="BF4" s="38"/>
      <c r="BG4" s="38"/>
      <c r="BH4" s="83"/>
    </row>
    <row r="5" spans="1:60" ht="13.5" thickBot="1">
      <c r="A5" s="113" t="s">
        <v>234</v>
      </c>
      <c r="B5" s="106"/>
      <c r="C5" s="106"/>
      <c r="D5" s="106"/>
      <c r="E5" s="107"/>
      <c r="F5" s="113" t="s">
        <v>234</v>
      </c>
      <c r="G5" s="106"/>
      <c r="H5" s="106"/>
      <c r="I5" s="106"/>
      <c r="J5" s="107"/>
      <c r="K5" s="113" t="s">
        <v>234</v>
      </c>
      <c r="L5" s="106"/>
      <c r="M5" s="106"/>
      <c r="N5" s="106"/>
      <c r="O5" s="107"/>
      <c r="P5" s="113" t="s">
        <v>234</v>
      </c>
      <c r="Q5" s="106"/>
      <c r="R5" s="106"/>
      <c r="S5" s="106"/>
      <c r="T5" s="107"/>
      <c r="U5" s="113" t="s">
        <v>234</v>
      </c>
      <c r="V5" s="106"/>
      <c r="W5" s="106"/>
      <c r="X5" s="106"/>
      <c r="Y5" s="107"/>
      <c r="Z5" s="113" t="s">
        <v>234</v>
      </c>
      <c r="AA5" s="106"/>
      <c r="AB5" s="106"/>
      <c r="AC5" s="106"/>
      <c r="AD5" s="107"/>
      <c r="AE5" s="113" t="s">
        <v>234</v>
      </c>
      <c r="AF5" s="106"/>
      <c r="AG5" s="106"/>
      <c r="AH5" s="106"/>
      <c r="AI5" s="107"/>
      <c r="AJ5" s="113" t="s">
        <v>234</v>
      </c>
      <c r="AK5" s="106"/>
      <c r="AL5" s="106"/>
      <c r="AM5" s="106"/>
      <c r="AN5" s="107"/>
      <c r="AO5" s="113" t="s">
        <v>234</v>
      </c>
      <c r="AP5" s="106"/>
      <c r="AQ5" s="106"/>
      <c r="AR5" s="106"/>
      <c r="AS5" s="107"/>
      <c r="AT5" s="113" t="s">
        <v>234</v>
      </c>
      <c r="AU5" s="106"/>
      <c r="AV5" s="106"/>
      <c r="AW5" s="106"/>
      <c r="AX5" s="107"/>
      <c r="AY5" s="113" t="s">
        <v>234</v>
      </c>
      <c r="AZ5" s="106"/>
      <c r="BA5" s="106"/>
      <c r="BB5" s="106"/>
      <c r="BC5" s="107"/>
      <c r="BD5" s="113" t="s">
        <v>234</v>
      </c>
      <c r="BE5" s="106"/>
      <c r="BF5" s="106"/>
      <c r="BG5" s="106"/>
      <c r="BH5" s="107"/>
    </row>
    <row r="6" spans="1:60" ht="14.25" thickBot="1" thickTop="1">
      <c r="A6" s="100" t="s">
        <v>275</v>
      </c>
      <c r="B6" s="114"/>
      <c r="C6" s="114"/>
      <c r="D6" s="114"/>
      <c r="E6" s="115"/>
      <c r="F6" s="100" t="s">
        <v>275</v>
      </c>
      <c r="G6" s="114"/>
      <c r="H6" s="114"/>
      <c r="I6" s="114"/>
      <c r="J6" s="115"/>
      <c r="K6" s="100" t="s">
        <v>275</v>
      </c>
      <c r="L6" s="114"/>
      <c r="M6" s="114"/>
      <c r="N6" s="114"/>
      <c r="O6" s="115"/>
      <c r="P6" s="100" t="s">
        <v>275</v>
      </c>
      <c r="Q6" s="114"/>
      <c r="R6" s="114"/>
      <c r="S6" s="114"/>
      <c r="T6" s="115"/>
      <c r="U6" s="100" t="s">
        <v>275</v>
      </c>
      <c r="V6" s="114"/>
      <c r="W6" s="114"/>
      <c r="X6" s="114"/>
      <c r="Y6" s="115"/>
      <c r="Z6" s="100" t="s">
        <v>275</v>
      </c>
      <c r="AA6" s="114"/>
      <c r="AB6" s="114"/>
      <c r="AC6" s="114"/>
      <c r="AD6" s="115"/>
      <c r="AE6" s="100" t="s">
        <v>275</v>
      </c>
      <c r="AF6" s="114"/>
      <c r="AG6" s="114"/>
      <c r="AH6" s="114"/>
      <c r="AI6" s="115"/>
      <c r="AJ6" s="100" t="s">
        <v>275</v>
      </c>
      <c r="AK6" s="114"/>
      <c r="AL6" s="114"/>
      <c r="AM6" s="114"/>
      <c r="AN6" s="115"/>
      <c r="AO6" s="100" t="s">
        <v>275</v>
      </c>
      <c r="AP6" s="114"/>
      <c r="AQ6" s="114"/>
      <c r="AR6" s="114"/>
      <c r="AS6" s="115"/>
      <c r="AT6" s="100" t="s">
        <v>275</v>
      </c>
      <c r="AU6" s="114"/>
      <c r="AV6" s="114"/>
      <c r="AW6" s="114"/>
      <c r="AX6" s="115"/>
      <c r="AY6" s="100" t="s">
        <v>275</v>
      </c>
      <c r="AZ6" s="114"/>
      <c r="BA6" s="114"/>
      <c r="BB6" s="114"/>
      <c r="BC6" s="115"/>
      <c r="BD6" s="100" t="s">
        <v>275</v>
      </c>
      <c r="BE6" s="114"/>
      <c r="BF6" s="114"/>
      <c r="BG6" s="114"/>
      <c r="BH6" s="115"/>
    </row>
    <row r="7" spans="1:60" ht="13.5" thickTop="1">
      <c r="A7" s="123" t="s">
        <v>284</v>
      </c>
      <c r="B7" s="55" t="s">
        <v>292</v>
      </c>
      <c r="C7" s="55"/>
      <c r="D7" s="55"/>
      <c r="E7" s="112"/>
      <c r="F7" s="123" t="s">
        <v>284</v>
      </c>
      <c r="G7" s="55" t="s">
        <v>292</v>
      </c>
      <c r="H7" s="55"/>
      <c r="I7" s="55"/>
      <c r="J7" s="112"/>
      <c r="K7" s="123" t="s">
        <v>284</v>
      </c>
      <c r="L7" s="55" t="s">
        <v>556</v>
      </c>
      <c r="M7" s="55"/>
      <c r="N7" s="55"/>
      <c r="O7" s="112"/>
      <c r="P7" s="123" t="s">
        <v>284</v>
      </c>
      <c r="Q7" s="55">
        <v>5</v>
      </c>
      <c r="R7" s="55"/>
      <c r="S7" s="55"/>
      <c r="T7" s="112"/>
      <c r="U7" s="123" t="s">
        <v>284</v>
      </c>
      <c r="V7" s="55">
        <v>3</v>
      </c>
      <c r="W7" s="55"/>
      <c r="X7" s="55"/>
      <c r="Y7" s="112"/>
      <c r="Z7" s="123" t="s">
        <v>284</v>
      </c>
      <c r="AA7" s="55"/>
      <c r="AB7" s="55"/>
      <c r="AC7" s="55"/>
      <c r="AD7" s="112"/>
      <c r="AE7" s="123" t="s">
        <v>284</v>
      </c>
      <c r="AF7" s="55"/>
      <c r="AG7" s="55"/>
      <c r="AH7" s="55"/>
      <c r="AI7" s="112"/>
      <c r="AJ7" s="123" t="s">
        <v>284</v>
      </c>
      <c r="AK7" s="55"/>
      <c r="AL7" s="55"/>
      <c r="AM7" s="55"/>
      <c r="AN7" s="112"/>
      <c r="AO7" s="123" t="s">
        <v>284</v>
      </c>
      <c r="AP7" s="55"/>
      <c r="AQ7" s="55"/>
      <c r="AR7" s="55"/>
      <c r="AS7" s="112"/>
      <c r="AT7" s="123" t="s">
        <v>284</v>
      </c>
      <c r="AU7" s="55"/>
      <c r="AV7" s="55"/>
      <c r="AW7" s="55"/>
      <c r="AX7" s="112"/>
      <c r="AY7" s="123" t="s">
        <v>284</v>
      </c>
      <c r="AZ7" s="55"/>
      <c r="BA7" s="55"/>
      <c r="BB7" s="55"/>
      <c r="BC7" s="112"/>
      <c r="BD7" s="123" t="s">
        <v>284</v>
      </c>
      <c r="BE7" s="55"/>
      <c r="BF7" s="55"/>
      <c r="BG7" s="55"/>
      <c r="BH7" s="112"/>
    </row>
    <row r="8" spans="1:60" ht="12.75">
      <c r="A8" s="124" t="s">
        <v>12</v>
      </c>
      <c r="B8" s="38" t="s">
        <v>533</v>
      </c>
      <c r="C8" s="38"/>
      <c r="D8" s="38"/>
      <c r="E8" s="83"/>
      <c r="F8" s="124" t="s">
        <v>12</v>
      </c>
      <c r="G8" s="38" t="s">
        <v>333</v>
      </c>
      <c r="H8" s="38"/>
      <c r="I8" s="38"/>
      <c r="J8" s="83"/>
      <c r="K8" s="124" t="s">
        <v>12</v>
      </c>
      <c r="L8" s="38" t="s">
        <v>333</v>
      </c>
      <c r="M8" s="38"/>
      <c r="N8" s="38"/>
      <c r="O8" s="83"/>
      <c r="P8" s="124" t="s">
        <v>12</v>
      </c>
      <c r="Q8" s="38" t="s">
        <v>569</v>
      </c>
      <c r="R8" s="38"/>
      <c r="S8" s="38"/>
      <c r="T8" s="83"/>
      <c r="U8" s="124" t="s">
        <v>12</v>
      </c>
      <c r="V8" s="38" t="s">
        <v>581</v>
      </c>
      <c r="W8" s="38"/>
      <c r="X8" s="38"/>
      <c r="Y8" s="83"/>
      <c r="Z8" s="124" t="s">
        <v>12</v>
      </c>
      <c r="AA8" s="38" t="s">
        <v>602</v>
      </c>
      <c r="AB8" s="38"/>
      <c r="AC8" s="38"/>
      <c r="AD8" s="83"/>
      <c r="AE8" s="124" t="s">
        <v>12</v>
      </c>
      <c r="AF8" s="38"/>
      <c r="AG8" s="38"/>
      <c r="AH8" s="38"/>
      <c r="AI8" s="83"/>
      <c r="AJ8" s="124" t="s">
        <v>12</v>
      </c>
      <c r="AK8" s="38"/>
      <c r="AL8" s="38"/>
      <c r="AM8" s="38"/>
      <c r="AN8" s="83"/>
      <c r="AO8" s="124" t="s">
        <v>12</v>
      </c>
      <c r="AP8" s="38"/>
      <c r="AQ8" s="38"/>
      <c r="AR8" s="38"/>
      <c r="AS8" s="83"/>
      <c r="AT8" s="124" t="s">
        <v>12</v>
      </c>
      <c r="AU8" s="38"/>
      <c r="AV8" s="38"/>
      <c r="AW8" s="38"/>
      <c r="AX8" s="83"/>
      <c r="AY8" s="124" t="s">
        <v>12</v>
      </c>
      <c r="AZ8" s="38"/>
      <c r="BA8" s="38"/>
      <c r="BB8" s="38"/>
      <c r="BC8" s="83"/>
      <c r="BD8" s="124" t="s">
        <v>12</v>
      </c>
      <c r="BE8" s="38"/>
      <c r="BF8" s="38"/>
      <c r="BG8" s="38"/>
      <c r="BH8" s="83"/>
    </row>
    <row r="9" spans="1:60" ht="13.5" thickBot="1">
      <c r="A9" s="138" t="s">
        <v>13</v>
      </c>
      <c r="B9" s="106" t="s">
        <v>292</v>
      </c>
      <c r="C9" s="106"/>
      <c r="D9" s="106"/>
      <c r="E9" s="107"/>
      <c r="F9" s="138" t="s">
        <v>13</v>
      </c>
      <c r="G9" s="106" t="s">
        <v>311</v>
      </c>
      <c r="H9" s="106"/>
      <c r="I9" s="106"/>
      <c r="J9" s="107"/>
      <c r="K9" s="138" t="s">
        <v>13</v>
      </c>
      <c r="L9" s="106" t="s">
        <v>332</v>
      </c>
      <c r="M9" s="106"/>
      <c r="N9" s="106"/>
      <c r="O9" s="107"/>
      <c r="P9" s="138" t="s">
        <v>13</v>
      </c>
      <c r="Q9" s="106" t="s">
        <v>292</v>
      </c>
      <c r="R9" s="106"/>
      <c r="S9" s="106"/>
      <c r="T9" s="107"/>
      <c r="U9" s="138" t="s">
        <v>13</v>
      </c>
      <c r="V9" s="106" t="s">
        <v>292</v>
      </c>
      <c r="W9" s="106"/>
      <c r="X9" s="106"/>
      <c r="Y9" s="107"/>
      <c r="Z9" s="138" t="s">
        <v>13</v>
      </c>
      <c r="AA9" s="106"/>
      <c r="AB9" s="106"/>
      <c r="AC9" s="106"/>
      <c r="AD9" s="107"/>
      <c r="AE9" s="138" t="s">
        <v>13</v>
      </c>
      <c r="AF9" s="106"/>
      <c r="AG9" s="106"/>
      <c r="AH9" s="106"/>
      <c r="AI9" s="107"/>
      <c r="AJ9" s="138" t="s">
        <v>13</v>
      </c>
      <c r="AK9" s="106"/>
      <c r="AL9" s="106"/>
      <c r="AM9" s="106"/>
      <c r="AN9" s="107"/>
      <c r="AO9" s="138" t="s">
        <v>13</v>
      </c>
      <c r="AP9" s="106"/>
      <c r="AQ9" s="106"/>
      <c r="AR9" s="106"/>
      <c r="AS9" s="107"/>
      <c r="AT9" s="138" t="s">
        <v>13</v>
      </c>
      <c r="AU9" s="106"/>
      <c r="AV9" s="106"/>
      <c r="AW9" s="106"/>
      <c r="AX9" s="107"/>
      <c r="AY9" s="138" t="s">
        <v>13</v>
      </c>
      <c r="AZ9" s="106"/>
      <c r="BA9" s="106"/>
      <c r="BB9" s="106"/>
      <c r="BC9" s="107"/>
      <c r="BD9" s="138" t="s">
        <v>13</v>
      </c>
      <c r="BE9" s="106"/>
      <c r="BF9" s="106"/>
      <c r="BG9" s="106"/>
      <c r="BH9" s="107"/>
    </row>
    <row r="10" spans="1:60" ht="14.25" thickBot="1" thickTop="1">
      <c r="A10" s="117" t="s">
        <v>289</v>
      </c>
      <c r="B10" s="118" t="s">
        <v>290</v>
      </c>
      <c r="C10" s="137" t="s">
        <v>285</v>
      </c>
      <c r="D10" s="329" t="s">
        <v>8</v>
      </c>
      <c r="E10" s="330"/>
      <c r="F10" s="117" t="s">
        <v>289</v>
      </c>
      <c r="G10" s="118" t="s">
        <v>290</v>
      </c>
      <c r="H10" s="137" t="s">
        <v>285</v>
      </c>
      <c r="I10" s="329" t="s">
        <v>8</v>
      </c>
      <c r="J10" s="330"/>
      <c r="K10" s="117" t="s">
        <v>289</v>
      </c>
      <c r="L10" s="118" t="s">
        <v>290</v>
      </c>
      <c r="M10" s="137" t="s">
        <v>285</v>
      </c>
      <c r="N10" s="329" t="s">
        <v>8</v>
      </c>
      <c r="O10" s="330"/>
      <c r="P10" s="117" t="s">
        <v>289</v>
      </c>
      <c r="Q10" s="118" t="s">
        <v>290</v>
      </c>
      <c r="R10" s="137" t="s">
        <v>285</v>
      </c>
      <c r="S10" s="329" t="s">
        <v>8</v>
      </c>
      <c r="T10" s="330"/>
      <c r="U10" s="117" t="s">
        <v>289</v>
      </c>
      <c r="V10" s="118" t="s">
        <v>290</v>
      </c>
      <c r="W10" s="137" t="s">
        <v>285</v>
      </c>
      <c r="X10" s="329" t="s">
        <v>8</v>
      </c>
      <c r="Y10" s="330"/>
      <c r="Z10" s="117" t="s">
        <v>289</v>
      </c>
      <c r="AA10" s="118" t="s">
        <v>290</v>
      </c>
      <c r="AB10" s="137" t="s">
        <v>285</v>
      </c>
      <c r="AC10" s="329" t="s">
        <v>8</v>
      </c>
      <c r="AD10" s="330"/>
      <c r="AE10" s="117" t="s">
        <v>289</v>
      </c>
      <c r="AF10" s="118" t="s">
        <v>290</v>
      </c>
      <c r="AG10" s="137" t="s">
        <v>285</v>
      </c>
      <c r="AH10" s="329" t="s">
        <v>8</v>
      </c>
      <c r="AI10" s="330"/>
      <c r="AJ10" s="117" t="s">
        <v>289</v>
      </c>
      <c r="AK10" s="118" t="s">
        <v>290</v>
      </c>
      <c r="AL10" s="137" t="s">
        <v>285</v>
      </c>
      <c r="AM10" s="329" t="s">
        <v>8</v>
      </c>
      <c r="AN10" s="330"/>
      <c r="AO10" s="117" t="s">
        <v>289</v>
      </c>
      <c r="AP10" s="118" t="s">
        <v>290</v>
      </c>
      <c r="AQ10" s="137" t="s">
        <v>285</v>
      </c>
      <c r="AR10" s="329" t="s">
        <v>8</v>
      </c>
      <c r="AS10" s="330"/>
      <c r="AT10" s="117" t="s">
        <v>289</v>
      </c>
      <c r="AU10" s="118" t="s">
        <v>290</v>
      </c>
      <c r="AV10" s="137" t="s">
        <v>285</v>
      </c>
      <c r="AW10" s="329" t="s">
        <v>8</v>
      </c>
      <c r="AX10" s="330"/>
      <c r="AY10" s="117" t="s">
        <v>289</v>
      </c>
      <c r="AZ10" s="118" t="s">
        <v>290</v>
      </c>
      <c r="BA10" s="137" t="s">
        <v>285</v>
      </c>
      <c r="BB10" s="329" t="s">
        <v>8</v>
      </c>
      <c r="BC10" s="330"/>
      <c r="BD10" s="117" t="s">
        <v>289</v>
      </c>
      <c r="BE10" s="118" t="s">
        <v>290</v>
      </c>
      <c r="BF10" s="137" t="s">
        <v>285</v>
      </c>
      <c r="BG10" s="329" t="s">
        <v>8</v>
      </c>
      <c r="BH10" s="330"/>
    </row>
    <row r="11" spans="1:64" ht="13.5" thickTop="1">
      <c r="A11" s="333" t="s">
        <v>438</v>
      </c>
      <c r="B11" s="128" t="s">
        <v>347</v>
      </c>
      <c r="C11" s="128">
        <v>1</v>
      </c>
      <c r="D11" s="317"/>
      <c r="E11" s="318"/>
      <c r="F11" s="168" t="s">
        <v>214</v>
      </c>
      <c r="G11" s="128"/>
      <c r="H11" s="128"/>
      <c r="I11" s="317"/>
      <c r="J11" s="318"/>
      <c r="K11" s="333" t="s">
        <v>438</v>
      </c>
      <c r="L11" s="128"/>
      <c r="M11" s="128"/>
      <c r="N11" s="317"/>
      <c r="O11" s="318"/>
      <c r="P11" s="333" t="s">
        <v>438</v>
      </c>
      <c r="Q11" s="128" t="s">
        <v>363</v>
      </c>
      <c r="R11" s="128">
        <v>12</v>
      </c>
      <c r="S11" s="317"/>
      <c r="T11" s="318"/>
      <c r="U11" s="336" t="s">
        <v>205</v>
      </c>
      <c r="V11" s="128" t="s">
        <v>201</v>
      </c>
      <c r="W11" s="128">
        <v>3</v>
      </c>
      <c r="X11" s="317"/>
      <c r="Y11" s="318"/>
      <c r="Z11" s="333" t="s">
        <v>438</v>
      </c>
      <c r="AA11" s="127" t="s">
        <v>36</v>
      </c>
      <c r="AB11" s="127">
        <v>8</v>
      </c>
      <c r="AC11" s="317"/>
      <c r="AD11" s="318"/>
      <c r="AE11" s="333" t="s">
        <v>438</v>
      </c>
      <c r="AF11" s="127"/>
      <c r="AG11" s="127"/>
      <c r="AH11" s="317"/>
      <c r="AI11" s="318"/>
      <c r="AJ11" s="333" t="s">
        <v>438</v>
      </c>
      <c r="AK11" s="127" t="s">
        <v>390</v>
      </c>
      <c r="AL11" s="127">
        <v>1</v>
      </c>
      <c r="AM11" s="317"/>
      <c r="AN11" s="318"/>
      <c r="AO11" s="333" t="s">
        <v>438</v>
      </c>
      <c r="AP11" s="127" t="s">
        <v>36</v>
      </c>
      <c r="AQ11" s="127">
        <v>13</v>
      </c>
      <c r="AR11" s="317"/>
      <c r="AS11" s="318"/>
      <c r="AT11" s="333" t="s">
        <v>438</v>
      </c>
      <c r="AU11" s="127" t="s">
        <v>686</v>
      </c>
      <c r="AV11" s="127">
        <v>5</v>
      </c>
      <c r="AW11" s="317"/>
      <c r="AX11" s="318"/>
      <c r="AY11" s="333" t="s">
        <v>438</v>
      </c>
      <c r="AZ11" s="127" t="s">
        <v>36</v>
      </c>
      <c r="BA11" s="127">
        <v>1</v>
      </c>
      <c r="BB11" s="317"/>
      <c r="BC11" s="318"/>
      <c r="BD11" s="198" t="s">
        <v>214</v>
      </c>
      <c r="BE11" s="127"/>
      <c r="BF11" s="127"/>
      <c r="BG11" s="317"/>
      <c r="BH11" s="318"/>
      <c r="BI11" s="4"/>
      <c r="BL11" s="4"/>
    </row>
    <row r="12" spans="1:70" ht="12.75">
      <c r="A12" s="341"/>
      <c r="B12" s="128" t="s">
        <v>454</v>
      </c>
      <c r="C12" s="128">
        <v>4</v>
      </c>
      <c r="D12" s="317"/>
      <c r="E12" s="318"/>
      <c r="F12" s="336" t="s">
        <v>438</v>
      </c>
      <c r="G12" s="128" t="s">
        <v>547</v>
      </c>
      <c r="H12" s="128">
        <v>20</v>
      </c>
      <c r="I12" s="317"/>
      <c r="J12" s="318"/>
      <c r="K12" s="334"/>
      <c r="L12" s="128" t="s">
        <v>554</v>
      </c>
      <c r="M12" s="128">
        <v>14</v>
      </c>
      <c r="N12" s="317"/>
      <c r="O12" s="318"/>
      <c r="P12" s="334"/>
      <c r="Q12" s="128" t="s">
        <v>570</v>
      </c>
      <c r="R12" s="128">
        <v>4</v>
      </c>
      <c r="S12" s="317"/>
      <c r="T12" s="318"/>
      <c r="U12" s="334"/>
      <c r="V12" s="128"/>
      <c r="W12" s="128"/>
      <c r="X12" s="317"/>
      <c r="Y12" s="318"/>
      <c r="Z12" s="334"/>
      <c r="AA12" s="128" t="s">
        <v>603</v>
      </c>
      <c r="AB12" s="128">
        <v>1</v>
      </c>
      <c r="AC12" s="317"/>
      <c r="AD12" s="318"/>
      <c r="AE12" s="334"/>
      <c r="AF12" s="128" t="s">
        <v>631</v>
      </c>
      <c r="AG12" s="128">
        <v>9</v>
      </c>
      <c r="AH12" s="317"/>
      <c r="AI12" s="318"/>
      <c r="AJ12" s="334"/>
      <c r="AK12" s="128" t="s">
        <v>347</v>
      </c>
      <c r="AL12" s="128">
        <v>3</v>
      </c>
      <c r="AM12" s="317"/>
      <c r="AN12" s="318"/>
      <c r="AO12" s="334"/>
      <c r="AP12" s="128" t="s">
        <v>667</v>
      </c>
      <c r="AQ12" s="128">
        <v>2</v>
      </c>
      <c r="AR12" s="317"/>
      <c r="AS12" s="318"/>
      <c r="AT12" s="334"/>
      <c r="AU12" s="128" t="s">
        <v>687</v>
      </c>
      <c r="AV12" s="128">
        <v>2</v>
      </c>
      <c r="AW12" s="317"/>
      <c r="AX12" s="318"/>
      <c r="AY12" s="334"/>
      <c r="AZ12" s="128" t="s">
        <v>667</v>
      </c>
      <c r="BA12" s="128">
        <v>1</v>
      </c>
      <c r="BB12" s="317"/>
      <c r="BC12" s="318"/>
      <c r="BD12" s="336" t="s">
        <v>438</v>
      </c>
      <c r="BE12" s="157" t="s">
        <v>730</v>
      </c>
      <c r="BF12" s="157">
        <v>26</v>
      </c>
      <c r="BG12" s="317"/>
      <c r="BH12" s="318"/>
      <c r="BQ12" s="4"/>
      <c r="BR12" s="4"/>
    </row>
    <row r="13" spans="1:70" ht="12.75">
      <c r="A13" s="186" t="s">
        <v>439</v>
      </c>
      <c r="B13" s="128" t="s">
        <v>302</v>
      </c>
      <c r="C13" s="128">
        <v>1</v>
      </c>
      <c r="D13" s="317"/>
      <c r="E13" s="318"/>
      <c r="F13" s="340"/>
      <c r="G13" s="128"/>
      <c r="H13" s="128"/>
      <c r="I13" s="317"/>
      <c r="J13" s="318"/>
      <c r="K13" s="335"/>
      <c r="L13" s="128" t="s">
        <v>337</v>
      </c>
      <c r="M13" s="128">
        <v>13</v>
      </c>
      <c r="N13" s="317"/>
      <c r="O13" s="318"/>
      <c r="P13" s="334"/>
      <c r="Q13" s="128" t="s">
        <v>364</v>
      </c>
      <c r="R13" s="128">
        <v>19</v>
      </c>
      <c r="S13" s="317"/>
      <c r="T13" s="318"/>
      <c r="U13" s="336" t="s">
        <v>438</v>
      </c>
      <c r="V13" s="128"/>
      <c r="W13" s="128"/>
      <c r="X13" s="317"/>
      <c r="Y13" s="318"/>
      <c r="Z13" s="334"/>
      <c r="AA13" s="128"/>
      <c r="AB13" s="128"/>
      <c r="AC13" s="317"/>
      <c r="AD13" s="318"/>
      <c r="AE13" s="334"/>
      <c r="AF13" s="128" t="s">
        <v>347</v>
      </c>
      <c r="AG13" s="128">
        <v>12</v>
      </c>
      <c r="AH13" s="317"/>
      <c r="AI13" s="318"/>
      <c r="AJ13" s="335"/>
      <c r="AK13" s="128" t="s">
        <v>655</v>
      </c>
      <c r="AL13" s="128">
        <v>4</v>
      </c>
      <c r="AM13" s="317"/>
      <c r="AN13" s="318"/>
      <c r="AO13" s="334"/>
      <c r="AP13" s="128"/>
      <c r="AQ13" s="128"/>
      <c r="AR13" s="317"/>
      <c r="AS13" s="318"/>
      <c r="AT13" s="334"/>
      <c r="AU13" s="128" t="s">
        <v>667</v>
      </c>
      <c r="AV13" s="128">
        <v>6</v>
      </c>
      <c r="AW13" s="317"/>
      <c r="AX13" s="318"/>
      <c r="AY13" s="334"/>
      <c r="AZ13" s="128"/>
      <c r="BA13" s="128"/>
      <c r="BB13" s="317"/>
      <c r="BC13" s="318"/>
      <c r="BD13" s="334"/>
      <c r="BE13" s="128" t="s">
        <v>686</v>
      </c>
      <c r="BF13" s="128">
        <v>12</v>
      </c>
      <c r="BG13" s="317"/>
      <c r="BH13" s="318"/>
      <c r="BQ13" s="4"/>
      <c r="BR13" s="4"/>
    </row>
    <row r="14" spans="1:70" ht="12.75">
      <c r="A14" s="339" t="s">
        <v>213</v>
      </c>
      <c r="B14" s="128" t="s">
        <v>379</v>
      </c>
      <c r="C14" s="128">
        <v>1</v>
      </c>
      <c r="D14" s="317"/>
      <c r="E14" s="318"/>
      <c r="F14" s="340"/>
      <c r="G14" s="128"/>
      <c r="H14" s="128"/>
      <c r="I14" s="317"/>
      <c r="J14" s="318"/>
      <c r="K14" s="186" t="s">
        <v>439</v>
      </c>
      <c r="L14" s="128" t="s">
        <v>74</v>
      </c>
      <c r="M14" s="128">
        <v>3</v>
      </c>
      <c r="N14" s="317"/>
      <c r="O14" s="318"/>
      <c r="P14" s="334"/>
      <c r="Q14" s="128"/>
      <c r="R14" s="128"/>
      <c r="S14" s="317"/>
      <c r="T14" s="318"/>
      <c r="U14" s="334"/>
      <c r="V14" s="128" t="s">
        <v>347</v>
      </c>
      <c r="W14" s="128">
        <v>3</v>
      </c>
      <c r="X14" s="317"/>
      <c r="Y14" s="318"/>
      <c r="Z14" s="335"/>
      <c r="AA14" s="128"/>
      <c r="AB14" s="128"/>
      <c r="AC14" s="317"/>
      <c r="AD14" s="318"/>
      <c r="AE14" s="334"/>
      <c r="AF14" s="128"/>
      <c r="AG14" s="128"/>
      <c r="AH14" s="317"/>
      <c r="AI14" s="318"/>
      <c r="AJ14" s="336" t="s">
        <v>439</v>
      </c>
      <c r="AK14" s="128"/>
      <c r="AL14" s="128"/>
      <c r="AM14" s="317"/>
      <c r="AN14" s="318"/>
      <c r="AO14" s="334"/>
      <c r="AP14" s="128"/>
      <c r="AQ14" s="128"/>
      <c r="AR14" s="317"/>
      <c r="AS14" s="318"/>
      <c r="AT14" s="334"/>
      <c r="AU14" s="128" t="s">
        <v>688</v>
      </c>
      <c r="AV14" s="128">
        <v>1</v>
      </c>
      <c r="AW14" s="317"/>
      <c r="AX14" s="318"/>
      <c r="AY14" s="334"/>
      <c r="AZ14" s="128"/>
      <c r="BA14" s="128"/>
      <c r="BB14" s="317"/>
      <c r="BC14" s="318"/>
      <c r="BD14" s="335"/>
      <c r="BE14" s="128"/>
      <c r="BF14" s="128"/>
      <c r="BG14" s="317"/>
      <c r="BH14" s="318"/>
      <c r="BQ14" s="4"/>
      <c r="BR14" s="4"/>
    </row>
    <row r="15" spans="1:70" ht="12.75">
      <c r="A15" s="340"/>
      <c r="B15" s="128"/>
      <c r="C15" s="128"/>
      <c r="D15" s="317"/>
      <c r="E15" s="318"/>
      <c r="F15" s="341"/>
      <c r="G15" s="128"/>
      <c r="H15" s="128"/>
      <c r="I15" s="317"/>
      <c r="J15" s="318"/>
      <c r="K15" s="336" t="s">
        <v>213</v>
      </c>
      <c r="L15" s="128" t="s">
        <v>370</v>
      </c>
      <c r="M15" s="128">
        <v>1</v>
      </c>
      <c r="N15" s="317"/>
      <c r="O15" s="318"/>
      <c r="P15" s="335"/>
      <c r="Q15" s="128"/>
      <c r="R15" s="128"/>
      <c r="S15" s="317"/>
      <c r="T15" s="318"/>
      <c r="U15" s="334"/>
      <c r="V15" s="128" t="s">
        <v>391</v>
      </c>
      <c r="W15" s="128">
        <v>1</v>
      </c>
      <c r="X15" s="317"/>
      <c r="Y15" s="318"/>
      <c r="Z15" s="186" t="s">
        <v>213</v>
      </c>
      <c r="AA15" s="128" t="s">
        <v>120</v>
      </c>
      <c r="AB15" s="128">
        <v>2</v>
      </c>
      <c r="AC15" s="317"/>
      <c r="AD15" s="318"/>
      <c r="AE15" s="335"/>
      <c r="AF15" s="128"/>
      <c r="AG15" s="128"/>
      <c r="AH15" s="317"/>
      <c r="AI15" s="318"/>
      <c r="AJ15" s="335"/>
      <c r="AK15" s="128"/>
      <c r="AL15" s="128"/>
      <c r="AM15" s="317"/>
      <c r="AN15" s="318"/>
      <c r="AO15" s="335"/>
      <c r="AP15" s="128"/>
      <c r="AQ15" s="128"/>
      <c r="AR15" s="317"/>
      <c r="AS15" s="318"/>
      <c r="AT15" s="335"/>
      <c r="AU15" s="128"/>
      <c r="AV15" s="128"/>
      <c r="AW15" s="317"/>
      <c r="AX15" s="318"/>
      <c r="AY15" s="335"/>
      <c r="AZ15" s="128"/>
      <c r="BA15" s="128"/>
      <c r="BB15" s="317"/>
      <c r="BC15" s="318"/>
      <c r="BD15" s="334" t="s">
        <v>439</v>
      </c>
      <c r="BE15" s="128"/>
      <c r="BF15" s="128"/>
      <c r="BG15" s="317"/>
      <c r="BH15" s="318"/>
      <c r="BQ15" s="4"/>
      <c r="BR15" s="4"/>
    </row>
    <row r="16" spans="1:60" ht="12.75">
      <c r="A16" s="340"/>
      <c r="B16" s="128"/>
      <c r="C16" s="128"/>
      <c r="D16" s="317"/>
      <c r="E16" s="318"/>
      <c r="F16" s="336" t="s">
        <v>439</v>
      </c>
      <c r="G16" s="128" t="s">
        <v>312</v>
      </c>
      <c r="H16" s="128">
        <v>1</v>
      </c>
      <c r="I16" s="317"/>
      <c r="J16" s="318"/>
      <c r="K16" s="334"/>
      <c r="L16" s="128" t="s">
        <v>555</v>
      </c>
      <c r="M16" s="128">
        <v>10</v>
      </c>
      <c r="N16" s="317"/>
      <c r="O16" s="318"/>
      <c r="P16" s="186" t="s">
        <v>439</v>
      </c>
      <c r="Q16" s="128"/>
      <c r="R16" s="128"/>
      <c r="S16" s="317"/>
      <c r="T16" s="318"/>
      <c r="U16" s="334"/>
      <c r="V16" s="128"/>
      <c r="W16" s="128"/>
      <c r="X16" s="317"/>
      <c r="Y16" s="318"/>
      <c r="Z16" s="186"/>
      <c r="AA16" s="128" t="s">
        <v>604</v>
      </c>
      <c r="AB16" s="128">
        <v>7</v>
      </c>
      <c r="AC16" s="317"/>
      <c r="AD16" s="318"/>
      <c r="AE16" s="336" t="s">
        <v>213</v>
      </c>
      <c r="AF16" s="128" t="s">
        <v>370</v>
      </c>
      <c r="AG16" s="128">
        <v>1</v>
      </c>
      <c r="AH16" s="317"/>
      <c r="AI16" s="318"/>
      <c r="AJ16" s="336" t="s">
        <v>405</v>
      </c>
      <c r="AK16" s="128" t="s">
        <v>369</v>
      </c>
      <c r="AL16" s="128">
        <v>20</v>
      </c>
      <c r="AM16" s="317"/>
      <c r="AN16" s="318"/>
      <c r="AO16" s="186" t="s">
        <v>439</v>
      </c>
      <c r="AP16" s="128" t="s">
        <v>16</v>
      </c>
      <c r="AQ16" s="128">
        <v>3</v>
      </c>
      <c r="AR16" s="317"/>
      <c r="AS16" s="318"/>
      <c r="AT16" s="336" t="s">
        <v>439</v>
      </c>
      <c r="AU16" s="128" t="s">
        <v>689</v>
      </c>
      <c r="AV16" s="128">
        <v>4</v>
      </c>
      <c r="AW16" s="317"/>
      <c r="AX16" s="318"/>
      <c r="AY16" s="336" t="s">
        <v>439</v>
      </c>
      <c r="AZ16" s="128" t="s">
        <v>74</v>
      </c>
      <c r="BA16" s="128">
        <v>1</v>
      </c>
      <c r="BB16" s="317"/>
      <c r="BC16" s="318"/>
      <c r="BD16" s="334"/>
      <c r="BE16" s="128"/>
      <c r="BF16" s="128"/>
      <c r="BG16" s="317"/>
      <c r="BH16" s="318"/>
    </row>
    <row r="17" spans="1:66" ht="12.75">
      <c r="A17" s="340"/>
      <c r="B17" s="128"/>
      <c r="C17" s="128"/>
      <c r="D17" s="317"/>
      <c r="E17" s="318"/>
      <c r="F17" s="340"/>
      <c r="G17" s="128"/>
      <c r="H17" s="128"/>
      <c r="I17" s="317"/>
      <c r="J17" s="318"/>
      <c r="K17" s="335"/>
      <c r="L17" s="128"/>
      <c r="M17" s="128"/>
      <c r="N17" s="317"/>
      <c r="O17" s="318"/>
      <c r="P17" s="336" t="s">
        <v>213</v>
      </c>
      <c r="Q17" s="128" t="s">
        <v>369</v>
      </c>
      <c r="R17" s="128">
        <v>10</v>
      </c>
      <c r="S17" s="317"/>
      <c r="T17" s="318"/>
      <c r="U17" s="335"/>
      <c r="V17" s="128"/>
      <c r="W17" s="128"/>
      <c r="X17" s="317"/>
      <c r="Y17" s="318"/>
      <c r="Z17" s="189" t="s">
        <v>404</v>
      </c>
      <c r="AA17" s="128" t="s">
        <v>605</v>
      </c>
      <c r="AB17" s="128">
        <v>2</v>
      </c>
      <c r="AC17" s="317"/>
      <c r="AD17" s="318"/>
      <c r="AE17" s="334"/>
      <c r="AF17" s="128" t="s">
        <v>374</v>
      </c>
      <c r="AG17" s="128">
        <v>22</v>
      </c>
      <c r="AH17" s="317"/>
      <c r="AI17" s="318"/>
      <c r="AJ17" s="334"/>
      <c r="AK17" s="128" t="s">
        <v>374</v>
      </c>
      <c r="AL17" s="128">
        <v>2</v>
      </c>
      <c r="AM17" s="317"/>
      <c r="AN17" s="318"/>
      <c r="AO17" s="336" t="s">
        <v>213</v>
      </c>
      <c r="AP17" s="128" t="s">
        <v>668</v>
      </c>
      <c r="AQ17" s="128">
        <v>3</v>
      </c>
      <c r="AR17" s="317"/>
      <c r="AS17" s="318"/>
      <c r="AT17" s="335"/>
      <c r="AU17" s="128" t="s">
        <v>690</v>
      </c>
      <c r="AV17" s="128">
        <v>7</v>
      </c>
      <c r="AW17" s="317"/>
      <c r="AX17" s="318"/>
      <c r="AY17" s="335"/>
      <c r="AZ17" s="128"/>
      <c r="BA17" s="128"/>
      <c r="BB17" s="317"/>
      <c r="BC17" s="318"/>
      <c r="BD17" s="334"/>
      <c r="BE17" s="128"/>
      <c r="BF17" s="128"/>
      <c r="BG17" s="317"/>
      <c r="BH17" s="318"/>
      <c r="BM17" s="11"/>
      <c r="BN17" s="11"/>
    </row>
    <row r="18" spans="1:66" ht="12.75">
      <c r="A18" s="341"/>
      <c r="B18" s="128"/>
      <c r="C18" s="128"/>
      <c r="D18" s="317"/>
      <c r="E18" s="318"/>
      <c r="F18" s="340"/>
      <c r="G18" s="128"/>
      <c r="H18" s="128"/>
      <c r="I18" s="317"/>
      <c r="J18" s="318"/>
      <c r="K18" s="186" t="s">
        <v>206</v>
      </c>
      <c r="L18" s="128" t="s">
        <v>301</v>
      </c>
      <c r="M18" s="128">
        <v>1</v>
      </c>
      <c r="N18" s="317"/>
      <c r="O18" s="318"/>
      <c r="P18" s="334"/>
      <c r="Q18" s="128" t="s">
        <v>571</v>
      </c>
      <c r="R18" s="128">
        <v>8</v>
      </c>
      <c r="S18" s="317"/>
      <c r="T18" s="318"/>
      <c r="U18" s="336" t="s">
        <v>439</v>
      </c>
      <c r="V18" s="128"/>
      <c r="W18" s="128"/>
      <c r="X18" s="317"/>
      <c r="Y18" s="318"/>
      <c r="Z18" s="186" t="s">
        <v>606</v>
      </c>
      <c r="AA18" s="128" t="s">
        <v>607</v>
      </c>
      <c r="AB18" s="128">
        <v>1</v>
      </c>
      <c r="AC18" s="317"/>
      <c r="AD18" s="318"/>
      <c r="AE18" s="335"/>
      <c r="AF18" s="128" t="s">
        <v>369</v>
      </c>
      <c r="AG18" s="128">
        <v>11</v>
      </c>
      <c r="AH18" s="317"/>
      <c r="AI18" s="318"/>
      <c r="AJ18" s="334"/>
      <c r="AK18" s="128" t="s">
        <v>654</v>
      </c>
      <c r="AL18" s="128">
        <v>2</v>
      </c>
      <c r="AM18" s="317"/>
      <c r="AN18" s="318"/>
      <c r="AO18" s="337"/>
      <c r="AP18" s="128" t="s">
        <v>669</v>
      </c>
      <c r="AQ18" s="128">
        <v>2</v>
      </c>
      <c r="AR18" s="317"/>
      <c r="AS18" s="318"/>
      <c r="AT18" s="336" t="s">
        <v>213</v>
      </c>
      <c r="AU18" s="128" t="s">
        <v>613</v>
      </c>
      <c r="AV18" s="128">
        <v>5</v>
      </c>
      <c r="AW18" s="317"/>
      <c r="AX18" s="318"/>
      <c r="AY18" s="336" t="s">
        <v>213</v>
      </c>
      <c r="AZ18" s="128"/>
      <c r="BA18" s="128"/>
      <c r="BB18" s="317"/>
      <c r="BC18" s="318"/>
      <c r="BD18" s="335"/>
      <c r="BE18" s="128"/>
      <c r="BF18" s="128"/>
      <c r="BG18" s="317"/>
      <c r="BH18" s="318"/>
      <c r="BM18" s="11"/>
      <c r="BN18" s="11"/>
    </row>
    <row r="19" spans="1:60" ht="12.75">
      <c r="A19" s="168" t="s">
        <v>214</v>
      </c>
      <c r="B19" s="128"/>
      <c r="C19" s="128">
        <v>1</v>
      </c>
      <c r="D19" s="317"/>
      <c r="E19" s="318"/>
      <c r="F19" s="341"/>
      <c r="G19" s="128"/>
      <c r="H19" s="128"/>
      <c r="I19" s="317"/>
      <c r="J19" s="318"/>
      <c r="K19" s="190"/>
      <c r="L19" s="39"/>
      <c r="M19" s="39"/>
      <c r="N19" s="317"/>
      <c r="O19" s="318"/>
      <c r="P19" s="334"/>
      <c r="Q19" s="128" t="s">
        <v>572</v>
      </c>
      <c r="R19" s="128">
        <v>2</v>
      </c>
      <c r="S19" s="317"/>
      <c r="T19" s="318"/>
      <c r="U19" s="335"/>
      <c r="V19" s="128"/>
      <c r="W19" s="128"/>
      <c r="X19" s="317"/>
      <c r="Y19" s="318"/>
      <c r="Z19" s="191"/>
      <c r="AA19" s="128"/>
      <c r="AB19" s="128"/>
      <c r="AC19" s="317"/>
      <c r="AD19" s="318"/>
      <c r="AE19" s="191"/>
      <c r="AF19" s="128" t="s">
        <v>632</v>
      </c>
      <c r="AG19" s="128">
        <v>2</v>
      </c>
      <c r="AH19" s="317"/>
      <c r="AI19" s="318"/>
      <c r="AJ19" s="334"/>
      <c r="AK19" s="128" t="s">
        <v>334</v>
      </c>
      <c r="AL19" s="128">
        <v>1</v>
      </c>
      <c r="AM19" s="317"/>
      <c r="AN19" s="318"/>
      <c r="AO19" s="337"/>
      <c r="AP19" s="128" t="s">
        <v>613</v>
      </c>
      <c r="AQ19" s="128">
        <v>3</v>
      </c>
      <c r="AR19" s="317"/>
      <c r="AS19" s="318"/>
      <c r="AT19" s="334"/>
      <c r="AU19" s="128" t="s">
        <v>691</v>
      </c>
      <c r="AV19" s="128">
        <v>6</v>
      </c>
      <c r="AW19" s="317"/>
      <c r="AX19" s="318"/>
      <c r="AY19" s="334"/>
      <c r="AZ19" s="128"/>
      <c r="BA19" s="128"/>
      <c r="BB19" s="317"/>
      <c r="BC19" s="318"/>
      <c r="BD19" s="336" t="s">
        <v>213</v>
      </c>
      <c r="BE19" s="128" t="s">
        <v>731</v>
      </c>
      <c r="BF19" s="128">
        <v>46</v>
      </c>
      <c r="BG19" s="317"/>
      <c r="BH19" s="318"/>
    </row>
    <row r="20" spans="1:60" ht="12.75">
      <c r="A20" s="187"/>
      <c r="B20" s="128"/>
      <c r="C20" s="128"/>
      <c r="D20" s="317"/>
      <c r="E20" s="318"/>
      <c r="F20" s="339" t="s">
        <v>213</v>
      </c>
      <c r="G20" s="128" t="s">
        <v>15</v>
      </c>
      <c r="H20" s="128">
        <v>3</v>
      </c>
      <c r="I20" s="317"/>
      <c r="J20" s="318"/>
      <c r="K20" s="186"/>
      <c r="L20" s="39"/>
      <c r="M20" s="39"/>
      <c r="N20" s="317"/>
      <c r="O20" s="318"/>
      <c r="P20" s="335"/>
      <c r="Q20" s="128" t="s">
        <v>374</v>
      </c>
      <c r="R20" s="128">
        <v>5</v>
      </c>
      <c r="S20" s="317"/>
      <c r="T20" s="318"/>
      <c r="U20" s="336" t="s">
        <v>213</v>
      </c>
      <c r="V20" s="128" t="s">
        <v>379</v>
      </c>
      <c r="W20" s="128">
        <v>2</v>
      </c>
      <c r="X20" s="317"/>
      <c r="Y20" s="318"/>
      <c r="Z20" s="186"/>
      <c r="AA20" s="128"/>
      <c r="AB20" s="128"/>
      <c r="AC20" s="317"/>
      <c r="AD20" s="318"/>
      <c r="AE20" s="186"/>
      <c r="AF20" s="128" t="s">
        <v>402</v>
      </c>
      <c r="AG20" s="128">
        <v>7</v>
      </c>
      <c r="AH20" s="317"/>
      <c r="AI20" s="318"/>
      <c r="AJ20" s="334"/>
      <c r="AK20" s="128" t="s">
        <v>555</v>
      </c>
      <c r="AL20" s="128">
        <v>11</v>
      </c>
      <c r="AM20" s="317"/>
      <c r="AN20" s="318"/>
      <c r="AO20" s="337"/>
      <c r="AP20" s="128" t="s">
        <v>670</v>
      </c>
      <c r="AQ20" s="128">
        <v>5</v>
      </c>
      <c r="AR20" s="317"/>
      <c r="AS20" s="318"/>
      <c r="AT20" s="334"/>
      <c r="AU20" s="128" t="s">
        <v>692</v>
      </c>
      <c r="AV20" s="128">
        <v>5</v>
      </c>
      <c r="AW20" s="317"/>
      <c r="AX20" s="318"/>
      <c r="AY20" s="335"/>
      <c r="AZ20" s="128"/>
      <c r="BA20" s="128"/>
      <c r="BB20" s="317"/>
      <c r="BC20" s="318"/>
      <c r="BD20" s="334"/>
      <c r="BE20" s="128" t="s">
        <v>668</v>
      </c>
      <c r="BF20" s="128">
        <v>3</v>
      </c>
      <c r="BG20" s="317"/>
      <c r="BH20" s="318"/>
    </row>
    <row r="21" spans="1:60" ht="12.75">
      <c r="A21" s="187"/>
      <c r="B21" s="128"/>
      <c r="C21" s="128"/>
      <c r="D21" s="317"/>
      <c r="E21" s="318"/>
      <c r="F21" s="340"/>
      <c r="G21" s="128" t="s">
        <v>71</v>
      </c>
      <c r="H21" s="128">
        <v>2</v>
      </c>
      <c r="I21" s="317"/>
      <c r="J21" s="318"/>
      <c r="K21" s="189"/>
      <c r="L21" s="39"/>
      <c r="M21" s="39"/>
      <c r="N21" s="317"/>
      <c r="O21" s="318"/>
      <c r="P21" s="193" t="s">
        <v>206</v>
      </c>
      <c r="Q21" s="128" t="s">
        <v>301</v>
      </c>
      <c r="R21" s="128">
        <v>2</v>
      </c>
      <c r="S21" s="317"/>
      <c r="T21" s="318"/>
      <c r="U21" s="334"/>
      <c r="V21" s="128" t="s">
        <v>369</v>
      </c>
      <c r="W21" s="128">
        <v>12</v>
      </c>
      <c r="X21" s="317"/>
      <c r="Y21" s="318"/>
      <c r="Z21" s="186"/>
      <c r="AA21" s="128"/>
      <c r="AB21" s="128"/>
      <c r="AC21" s="317"/>
      <c r="AD21" s="318"/>
      <c r="AE21" s="186"/>
      <c r="AF21" s="128" t="s">
        <v>559</v>
      </c>
      <c r="AG21" s="128">
        <v>2</v>
      </c>
      <c r="AH21" s="317"/>
      <c r="AI21" s="318"/>
      <c r="AJ21" s="334"/>
      <c r="AK21" s="128"/>
      <c r="AL21" s="128"/>
      <c r="AM21" s="317"/>
      <c r="AN21" s="318"/>
      <c r="AO21" s="337"/>
      <c r="AP21" s="128"/>
      <c r="AQ21" s="128"/>
      <c r="AR21" s="317"/>
      <c r="AS21" s="318"/>
      <c r="AT21" s="334"/>
      <c r="AU21" s="128" t="s">
        <v>693</v>
      </c>
      <c r="AV21" s="128">
        <v>13</v>
      </c>
      <c r="AW21" s="317"/>
      <c r="AX21" s="318"/>
      <c r="AY21" s="186" t="s">
        <v>206</v>
      </c>
      <c r="AZ21" s="128" t="s">
        <v>301</v>
      </c>
      <c r="BA21" s="128">
        <v>1</v>
      </c>
      <c r="BB21" s="317"/>
      <c r="BC21" s="318"/>
      <c r="BD21" s="334"/>
      <c r="BE21" s="128" t="s">
        <v>613</v>
      </c>
      <c r="BF21" s="128">
        <v>4</v>
      </c>
      <c r="BG21" s="317"/>
      <c r="BH21" s="318"/>
    </row>
    <row r="22" spans="1:60" ht="12.75">
      <c r="A22" s="187"/>
      <c r="B22" s="128"/>
      <c r="C22" s="128"/>
      <c r="D22" s="317"/>
      <c r="E22" s="318"/>
      <c r="F22" s="340"/>
      <c r="G22" s="128" t="s">
        <v>313</v>
      </c>
      <c r="H22" s="128">
        <v>9</v>
      </c>
      <c r="I22" s="317"/>
      <c r="J22" s="318"/>
      <c r="K22" s="186"/>
      <c r="L22" s="128"/>
      <c r="M22" s="128"/>
      <c r="N22" s="317"/>
      <c r="O22" s="318"/>
      <c r="P22" s="186"/>
      <c r="Q22" s="128"/>
      <c r="R22" s="128"/>
      <c r="S22" s="317"/>
      <c r="T22" s="318"/>
      <c r="U22" s="334"/>
      <c r="V22" s="128" t="s">
        <v>173</v>
      </c>
      <c r="W22" s="128">
        <v>1</v>
      </c>
      <c r="X22" s="317"/>
      <c r="Y22" s="318"/>
      <c r="Z22" s="186"/>
      <c r="AA22" s="128"/>
      <c r="AB22" s="128"/>
      <c r="AC22" s="317"/>
      <c r="AD22" s="318"/>
      <c r="AE22" s="186" t="s">
        <v>633</v>
      </c>
      <c r="AF22" s="128" t="s">
        <v>16</v>
      </c>
      <c r="AG22" s="128">
        <v>3</v>
      </c>
      <c r="AH22" s="317"/>
      <c r="AI22" s="318"/>
      <c r="AJ22" s="334"/>
      <c r="AK22" s="128"/>
      <c r="AL22" s="128"/>
      <c r="AM22" s="317"/>
      <c r="AN22" s="318"/>
      <c r="AO22" s="337"/>
      <c r="AP22" s="128"/>
      <c r="AQ22" s="128"/>
      <c r="AR22" s="317"/>
      <c r="AS22" s="318"/>
      <c r="AT22" s="334"/>
      <c r="AU22" s="128" t="s">
        <v>85</v>
      </c>
      <c r="AV22" s="128">
        <v>6</v>
      </c>
      <c r="AW22" s="317"/>
      <c r="AX22" s="318"/>
      <c r="AY22" s="186"/>
      <c r="AZ22" s="128"/>
      <c r="BA22" s="128"/>
      <c r="BB22" s="317"/>
      <c r="BC22" s="318"/>
      <c r="BD22" s="334"/>
      <c r="BE22" s="128" t="s">
        <v>732</v>
      </c>
      <c r="BF22" s="128">
        <v>2</v>
      </c>
      <c r="BG22" s="317"/>
      <c r="BH22" s="318"/>
    </row>
    <row r="23" spans="1:60" ht="12.75">
      <c r="A23" s="187"/>
      <c r="B23" s="128"/>
      <c r="C23" s="128"/>
      <c r="D23" s="317"/>
      <c r="E23" s="318"/>
      <c r="F23" s="340"/>
      <c r="G23" s="128" t="s">
        <v>548</v>
      </c>
      <c r="H23" s="128">
        <v>3</v>
      </c>
      <c r="I23" s="317"/>
      <c r="J23" s="318"/>
      <c r="K23" s="191"/>
      <c r="L23" s="128"/>
      <c r="M23" s="128"/>
      <c r="N23" s="317"/>
      <c r="O23" s="318"/>
      <c r="P23" s="186"/>
      <c r="Q23" s="128"/>
      <c r="R23" s="128"/>
      <c r="S23" s="317"/>
      <c r="T23" s="318"/>
      <c r="U23" s="334"/>
      <c r="V23" s="128"/>
      <c r="W23" s="128"/>
      <c r="X23" s="317"/>
      <c r="Y23" s="318"/>
      <c r="Z23" s="186"/>
      <c r="AA23" s="128"/>
      <c r="AB23" s="128"/>
      <c r="AC23" s="317"/>
      <c r="AD23" s="318"/>
      <c r="AE23" s="186"/>
      <c r="AF23" s="128" t="s">
        <v>202</v>
      </c>
      <c r="AG23" s="128">
        <v>1</v>
      </c>
      <c r="AH23" s="317"/>
      <c r="AI23" s="318"/>
      <c r="AJ23" s="334"/>
      <c r="AK23" s="128"/>
      <c r="AL23" s="128"/>
      <c r="AM23" s="317"/>
      <c r="AN23" s="318"/>
      <c r="AO23" s="337"/>
      <c r="AP23" s="128"/>
      <c r="AQ23" s="128"/>
      <c r="AR23" s="317"/>
      <c r="AS23" s="318"/>
      <c r="AT23" s="334"/>
      <c r="AU23" s="128" t="s">
        <v>694</v>
      </c>
      <c r="AV23" s="128">
        <v>2</v>
      </c>
      <c r="AW23" s="317"/>
      <c r="AX23" s="318"/>
      <c r="AY23" s="186"/>
      <c r="AZ23" s="128"/>
      <c r="BA23" s="128"/>
      <c r="BB23" s="317"/>
      <c r="BC23" s="318"/>
      <c r="BD23" s="334"/>
      <c r="BE23" s="128" t="s">
        <v>733</v>
      </c>
      <c r="BF23" s="128">
        <v>1</v>
      </c>
      <c r="BG23" s="317"/>
      <c r="BH23" s="318"/>
    </row>
    <row r="24" spans="1:60" ht="12.75">
      <c r="A24" s="187"/>
      <c r="B24" s="128"/>
      <c r="C24" s="128"/>
      <c r="D24" s="317"/>
      <c r="E24" s="318"/>
      <c r="F24" s="340"/>
      <c r="G24" s="128"/>
      <c r="H24" s="128"/>
      <c r="I24" s="317"/>
      <c r="J24" s="318"/>
      <c r="K24" s="189"/>
      <c r="L24" s="128"/>
      <c r="M24" s="128"/>
      <c r="N24" s="317"/>
      <c r="O24" s="318"/>
      <c r="P24" s="186"/>
      <c r="Q24" s="128"/>
      <c r="R24" s="128"/>
      <c r="S24" s="317"/>
      <c r="T24" s="318"/>
      <c r="U24" s="335"/>
      <c r="V24" s="128"/>
      <c r="W24" s="128"/>
      <c r="X24" s="317"/>
      <c r="Y24" s="318"/>
      <c r="Z24" s="186"/>
      <c r="AA24" s="128"/>
      <c r="AB24" s="128"/>
      <c r="AC24" s="317"/>
      <c r="AD24" s="318"/>
      <c r="AE24" s="186" t="s">
        <v>634</v>
      </c>
      <c r="AF24" s="128" t="s">
        <v>301</v>
      </c>
      <c r="AG24" s="128">
        <v>5</v>
      </c>
      <c r="AH24" s="317"/>
      <c r="AI24" s="318"/>
      <c r="AJ24" s="335"/>
      <c r="AK24" s="128"/>
      <c r="AL24" s="128"/>
      <c r="AM24" s="317"/>
      <c r="AN24" s="318"/>
      <c r="AO24" s="337"/>
      <c r="AP24" s="128"/>
      <c r="AQ24" s="128"/>
      <c r="AR24" s="317"/>
      <c r="AS24" s="318"/>
      <c r="AT24" s="334"/>
      <c r="AU24" s="128"/>
      <c r="AV24" s="128"/>
      <c r="AW24" s="317"/>
      <c r="AX24" s="318"/>
      <c r="AY24" s="186"/>
      <c r="AZ24" s="128"/>
      <c r="BA24" s="128"/>
      <c r="BB24" s="317"/>
      <c r="BC24" s="318"/>
      <c r="BD24" s="334"/>
      <c r="BE24" s="128" t="s">
        <v>734</v>
      </c>
      <c r="BF24" s="128">
        <v>1</v>
      </c>
      <c r="BG24" s="317"/>
      <c r="BH24" s="318"/>
    </row>
    <row r="25" spans="1:60" ht="12.75">
      <c r="A25" s="187"/>
      <c r="B25" s="128"/>
      <c r="C25" s="128"/>
      <c r="D25" s="317"/>
      <c r="E25" s="318"/>
      <c r="F25" s="340"/>
      <c r="G25" s="128"/>
      <c r="H25" s="128"/>
      <c r="I25" s="317"/>
      <c r="J25" s="318"/>
      <c r="K25" s="186"/>
      <c r="L25" s="128"/>
      <c r="M25" s="128"/>
      <c r="N25" s="317"/>
      <c r="O25" s="318"/>
      <c r="P25" s="186"/>
      <c r="Q25" s="128"/>
      <c r="R25" s="128"/>
      <c r="S25" s="317"/>
      <c r="T25" s="318"/>
      <c r="U25" s="189" t="s">
        <v>206</v>
      </c>
      <c r="V25" s="128" t="s">
        <v>301</v>
      </c>
      <c r="W25" s="128">
        <v>2</v>
      </c>
      <c r="X25" s="317"/>
      <c r="Y25" s="318"/>
      <c r="Z25" s="186"/>
      <c r="AA25" s="128"/>
      <c r="AB25" s="128"/>
      <c r="AC25" s="317"/>
      <c r="AD25" s="318"/>
      <c r="AE25" s="186" t="s">
        <v>216</v>
      </c>
      <c r="AF25" s="128" t="s">
        <v>635</v>
      </c>
      <c r="AG25" s="128">
        <v>1</v>
      </c>
      <c r="AH25" s="317"/>
      <c r="AI25" s="318"/>
      <c r="AJ25" s="186" t="s">
        <v>404</v>
      </c>
      <c r="AK25" s="128" t="s">
        <v>301</v>
      </c>
      <c r="AL25" s="128">
        <v>6</v>
      </c>
      <c r="AM25" s="317"/>
      <c r="AN25" s="318"/>
      <c r="AO25" s="337"/>
      <c r="AP25" s="128"/>
      <c r="AQ25" s="128"/>
      <c r="AR25" s="317"/>
      <c r="AS25" s="318"/>
      <c r="AT25" s="335"/>
      <c r="AU25" s="128"/>
      <c r="AV25" s="128"/>
      <c r="AW25" s="317"/>
      <c r="AX25" s="318"/>
      <c r="AY25" s="186"/>
      <c r="AZ25" s="128"/>
      <c r="BA25" s="128"/>
      <c r="BB25" s="317"/>
      <c r="BC25" s="318"/>
      <c r="BD25" s="334"/>
      <c r="BE25" s="128" t="s">
        <v>735</v>
      </c>
      <c r="BF25" s="128">
        <v>1</v>
      </c>
      <c r="BG25" s="317"/>
      <c r="BH25" s="318"/>
    </row>
    <row r="26" spans="1:60" ht="12.75">
      <c r="A26" s="187"/>
      <c r="B26" s="128"/>
      <c r="C26" s="128"/>
      <c r="D26" s="317"/>
      <c r="E26" s="318"/>
      <c r="F26" s="341"/>
      <c r="G26" s="128"/>
      <c r="H26" s="128"/>
      <c r="I26" s="317"/>
      <c r="J26" s="318"/>
      <c r="K26" s="186"/>
      <c r="L26" s="128"/>
      <c r="M26" s="128"/>
      <c r="N26" s="317"/>
      <c r="O26" s="318"/>
      <c r="P26" s="186"/>
      <c r="Q26" s="128"/>
      <c r="R26" s="128"/>
      <c r="S26" s="317"/>
      <c r="T26" s="318"/>
      <c r="U26" s="186"/>
      <c r="V26" s="128"/>
      <c r="W26" s="128"/>
      <c r="X26" s="317"/>
      <c r="Y26" s="318"/>
      <c r="Z26" s="186"/>
      <c r="AA26" s="128"/>
      <c r="AB26" s="128"/>
      <c r="AC26" s="317"/>
      <c r="AD26" s="318"/>
      <c r="AE26" s="186" t="s">
        <v>636</v>
      </c>
      <c r="AF26" s="128" t="s">
        <v>637</v>
      </c>
      <c r="AG26" s="128">
        <v>2</v>
      </c>
      <c r="AH26" s="317"/>
      <c r="AI26" s="318"/>
      <c r="AJ26" s="172" t="s">
        <v>452</v>
      </c>
      <c r="AK26" s="128" t="s">
        <v>403</v>
      </c>
      <c r="AL26" s="128">
        <v>2</v>
      </c>
      <c r="AM26" s="317"/>
      <c r="AN26" s="318"/>
      <c r="AO26" s="338"/>
      <c r="AP26" s="128"/>
      <c r="AQ26" s="128"/>
      <c r="AR26" s="317"/>
      <c r="AS26" s="318"/>
      <c r="AT26" s="186" t="s">
        <v>206</v>
      </c>
      <c r="AU26" s="128" t="s">
        <v>695</v>
      </c>
      <c r="AV26" s="128">
        <v>14</v>
      </c>
      <c r="AW26" s="317"/>
      <c r="AX26" s="318"/>
      <c r="AY26" s="186"/>
      <c r="AZ26" s="128"/>
      <c r="BA26" s="128"/>
      <c r="BB26" s="317"/>
      <c r="BC26" s="318"/>
      <c r="BD26" s="334"/>
      <c r="BE26" s="128" t="s">
        <v>119</v>
      </c>
      <c r="BF26" s="128">
        <v>4</v>
      </c>
      <c r="BG26" s="317"/>
      <c r="BH26" s="318"/>
    </row>
    <row r="27" spans="1:60" ht="12.75">
      <c r="A27" s="187"/>
      <c r="B27" s="128"/>
      <c r="C27" s="128"/>
      <c r="D27" s="317"/>
      <c r="E27" s="318"/>
      <c r="F27" s="187"/>
      <c r="G27" s="128"/>
      <c r="H27" s="128"/>
      <c r="I27" s="317"/>
      <c r="J27" s="318"/>
      <c r="K27" s="186"/>
      <c r="L27" s="128"/>
      <c r="M27" s="128"/>
      <c r="N27" s="317"/>
      <c r="O27" s="318"/>
      <c r="P27" s="186"/>
      <c r="Q27" s="128"/>
      <c r="R27" s="128"/>
      <c r="S27" s="317"/>
      <c r="T27" s="318"/>
      <c r="U27" s="186"/>
      <c r="V27" s="128"/>
      <c r="W27" s="128"/>
      <c r="X27" s="317"/>
      <c r="Y27" s="318"/>
      <c r="Z27" s="186"/>
      <c r="AA27" s="128"/>
      <c r="AB27" s="128"/>
      <c r="AC27" s="317"/>
      <c r="AD27" s="318"/>
      <c r="AE27" s="186"/>
      <c r="AF27" s="128"/>
      <c r="AG27" s="128"/>
      <c r="AH27" s="317"/>
      <c r="AI27" s="318"/>
      <c r="AJ27" s="186"/>
      <c r="AK27" s="128"/>
      <c r="AL27" s="128"/>
      <c r="AM27" s="317"/>
      <c r="AN27" s="318"/>
      <c r="AO27" s="186" t="s">
        <v>404</v>
      </c>
      <c r="AP27" s="128" t="s">
        <v>671</v>
      </c>
      <c r="AQ27" s="128">
        <v>1</v>
      </c>
      <c r="AR27" s="317"/>
      <c r="AS27" s="318"/>
      <c r="AT27" s="171" t="s">
        <v>696</v>
      </c>
      <c r="AU27" s="160" t="s">
        <v>697</v>
      </c>
      <c r="AV27" s="128">
        <v>4</v>
      </c>
      <c r="AW27" s="317"/>
      <c r="AX27" s="318"/>
      <c r="AY27" s="186"/>
      <c r="AZ27" s="128"/>
      <c r="BA27" s="128"/>
      <c r="BB27" s="317"/>
      <c r="BC27" s="318"/>
      <c r="BD27" s="334"/>
      <c r="BE27" s="128" t="s">
        <v>736</v>
      </c>
      <c r="BF27" s="128">
        <v>3</v>
      </c>
      <c r="BG27" s="317"/>
      <c r="BH27" s="318"/>
    </row>
    <row r="28" spans="1:60" ht="12.75">
      <c r="A28" s="187"/>
      <c r="B28" s="128"/>
      <c r="C28" s="128"/>
      <c r="D28" s="317"/>
      <c r="E28" s="318"/>
      <c r="F28" s="170"/>
      <c r="G28" s="160"/>
      <c r="H28" s="160"/>
      <c r="I28" s="317"/>
      <c r="J28" s="318"/>
      <c r="K28" s="171"/>
      <c r="L28" s="160"/>
      <c r="M28" s="160"/>
      <c r="N28" s="317"/>
      <c r="O28" s="318"/>
      <c r="P28" s="186"/>
      <c r="Q28" s="128"/>
      <c r="R28" s="128"/>
      <c r="S28" s="317"/>
      <c r="T28" s="318"/>
      <c r="U28" s="186"/>
      <c r="V28" s="128"/>
      <c r="W28" s="128"/>
      <c r="X28" s="317"/>
      <c r="Y28" s="318"/>
      <c r="Z28" s="171"/>
      <c r="AA28" s="160"/>
      <c r="AB28" s="160"/>
      <c r="AC28" s="317"/>
      <c r="AD28" s="318"/>
      <c r="AE28" s="171"/>
      <c r="AF28" s="160"/>
      <c r="AG28" s="160"/>
      <c r="AH28" s="317"/>
      <c r="AI28" s="318"/>
      <c r="AJ28" s="171"/>
      <c r="AK28" s="160"/>
      <c r="AL28" s="160"/>
      <c r="AM28" s="317"/>
      <c r="AN28" s="318"/>
      <c r="AO28" s="171"/>
      <c r="AP28" s="160" t="s">
        <v>605</v>
      </c>
      <c r="AQ28" s="160">
        <v>4</v>
      </c>
      <c r="AR28" s="317"/>
      <c r="AS28" s="318"/>
      <c r="AT28" s="171"/>
      <c r="AU28" s="160"/>
      <c r="AV28" s="247"/>
      <c r="AW28" s="317"/>
      <c r="AX28" s="318"/>
      <c r="AY28" s="171"/>
      <c r="AZ28" s="160"/>
      <c r="BA28" s="160"/>
      <c r="BB28" s="317"/>
      <c r="BC28" s="318"/>
      <c r="BD28" s="335"/>
      <c r="BE28" s="128"/>
      <c r="BF28" s="128"/>
      <c r="BG28" s="317"/>
      <c r="BH28" s="318"/>
    </row>
    <row r="29" spans="1:60" ht="12.75">
      <c r="A29" s="187"/>
      <c r="B29" s="128"/>
      <c r="C29" s="128"/>
      <c r="D29" s="317"/>
      <c r="E29" s="318"/>
      <c r="F29" s="170"/>
      <c r="G29" s="160"/>
      <c r="H29" s="160"/>
      <c r="I29" s="317"/>
      <c r="J29" s="318"/>
      <c r="K29" s="171"/>
      <c r="L29" s="160"/>
      <c r="M29" s="160"/>
      <c r="N29" s="317"/>
      <c r="O29" s="318"/>
      <c r="P29" s="186"/>
      <c r="Q29" s="128"/>
      <c r="R29" s="128"/>
      <c r="S29" s="317"/>
      <c r="T29" s="318"/>
      <c r="U29" s="186"/>
      <c r="V29" s="128"/>
      <c r="W29" s="128"/>
      <c r="X29" s="317"/>
      <c r="Y29" s="318"/>
      <c r="Z29" s="171"/>
      <c r="AA29" s="160"/>
      <c r="AB29" s="160"/>
      <c r="AC29" s="317"/>
      <c r="AD29" s="318"/>
      <c r="AE29" s="171"/>
      <c r="AF29" s="160"/>
      <c r="AG29" s="160"/>
      <c r="AH29" s="317"/>
      <c r="AI29" s="318"/>
      <c r="AJ29" s="171"/>
      <c r="AK29" s="160"/>
      <c r="AL29" s="160"/>
      <c r="AM29" s="317"/>
      <c r="AN29" s="318"/>
      <c r="AO29" s="171" t="s">
        <v>672</v>
      </c>
      <c r="AP29" s="160" t="s">
        <v>673</v>
      </c>
      <c r="AQ29" s="160">
        <v>1</v>
      </c>
      <c r="AR29" s="317"/>
      <c r="AS29" s="318"/>
      <c r="AT29" s="171"/>
      <c r="AU29" s="160"/>
      <c r="AV29" s="247"/>
      <c r="AW29" s="317"/>
      <c r="AX29" s="318"/>
      <c r="AY29" s="171"/>
      <c r="AZ29" s="160"/>
      <c r="BA29" s="160"/>
      <c r="BB29" s="317"/>
      <c r="BC29" s="318"/>
      <c r="BD29" s="124" t="s">
        <v>206</v>
      </c>
      <c r="BE29" s="128" t="s">
        <v>605</v>
      </c>
      <c r="BF29" s="128">
        <v>3</v>
      </c>
      <c r="BG29" s="317"/>
      <c r="BH29" s="318"/>
    </row>
    <row r="30" spans="1:60" ht="12.75">
      <c r="A30" s="187"/>
      <c r="B30" s="128"/>
      <c r="C30" s="128"/>
      <c r="D30" s="317"/>
      <c r="E30" s="318"/>
      <c r="F30" s="170"/>
      <c r="G30" s="160"/>
      <c r="H30" s="160"/>
      <c r="I30" s="317"/>
      <c r="J30" s="318"/>
      <c r="K30" s="171"/>
      <c r="L30" s="160"/>
      <c r="M30" s="160"/>
      <c r="N30" s="317"/>
      <c r="O30" s="318"/>
      <c r="P30" s="186"/>
      <c r="Q30" s="128"/>
      <c r="R30" s="128"/>
      <c r="S30" s="317"/>
      <c r="T30" s="318"/>
      <c r="U30" s="186"/>
      <c r="V30" s="128"/>
      <c r="W30" s="128"/>
      <c r="X30" s="317"/>
      <c r="Y30" s="318"/>
      <c r="Z30" s="171"/>
      <c r="AA30" s="160"/>
      <c r="AB30" s="160"/>
      <c r="AC30" s="317"/>
      <c r="AD30" s="318"/>
      <c r="AE30" s="171"/>
      <c r="AF30" s="160"/>
      <c r="AG30" s="160"/>
      <c r="AH30" s="317"/>
      <c r="AI30" s="318"/>
      <c r="AJ30" s="171"/>
      <c r="AK30" s="160"/>
      <c r="AL30" s="160"/>
      <c r="AM30" s="317"/>
      <c r="AN30" s="318"/>
      <c r="AO30" s="171"/>
      <c r="AP30" s="160"/>
      <c r="AQ30" s="160"/>
      <c r="AR30" s="317"/>
      <c r="AS30" s="318"/>
      <c r="AT30" s="171"/>
      <c r="AU30" s="160"/>
      <c r="AV30" s="247"/>
      <c r="AW30" s="317"/>
      <c r="AX30" s="318"/>
      <c r="AY30" s="171"/>
      <c r="AZ30" s="160"/>
      <c r="BA30" s="160"/>
      <c r="BB30" s="317"/>
      <c r="BC30" s="318"/>
      <c r="BD30" s="201" t="s">
        <v>453</v>
      </c>
      <c r="BE30" s="202" t="s">
        <v>673</v>
      </c>
      <c r="BF30" s="128">
        <v>1</v>
      </c>
      <c r="BG30" s="317"/>
      <c r="BH30" s="318"/>
    </row>
    <row r="31" spans="1:60" ht="13.5" thickBot="1">
      <c r="A31" s="187"/>
      <c r="B31" s="128"/>
      <c r="C31" s="128"/>
      <c r="D31" s="317"/>
      <c r="E31" s="318"/>
      <c r="F31" s="188"/>
      <c r="G31" s="129"/>
      <c r="H31" s="129"/>
      <c r="I31" s="317"/>
      <c r="J31" s="318"/>
      <c r="K31" s="192"/>
      <c r="L31" s="129"/>
      <c r="M31" s="129"/>
      <c r="N31" s="317"/>
      <c r="O31" s="318"/>
      <c r="P31" s="186"/>
      <c r="Q31" s="128"/>
      <c r="R31" s="128"/>
      <c r="S31" s="317"/>
      <c r="T31" s="318"/>
      <c r="U31" s="186"/>
      <c r="V31" s="128"/>
      <c r="W31" s="128"/>
      <c r="X31" s="317"/>
      <c r="Y31" s="318"/>
      <c r="Z31" s="192"/>
      <c r="AA31" s="129"/>
      <c r="AB31" s="129"/>
      <c r="AC31" s="317"/>
      <c r="AD31" s="318"/>
      <c r="AE31" s="192"/>
      <c r="AF31" s="129"/>
      <c r="AG31" s="129"/>
      <c r="AH31" s="317"/>
      <c r="AI31" s="318"/>
      <c r="AJ31" s="192"/>
      <c r="AK31" s="129"/>
      <c r="AL31" s="129"/>
      <c r="AM31" s="317"/>
      <c r="AN31" s="318"/>
      <c r="AO31" s="192"/>
      <c r="AP31" s="129"/>
      <c r="AQ31" s="129"/>
      <c r="AR31" s="317"/>
      <c r="AS31" s="318"/>
      <c r="AT31" s="192"/>
      <c r="AU31" s="129"/>
      <c r="AV31" s="203"/>
      <c r="AW31" s="317"/>
      <c r="AX31" s="318"/>
      <c r="AY31" s="192"/>
      <c r="AZ31" s="129"/>
      <c r="BA31" s="129"/>
      <c r="BB31" s="317"/>
      <c r="BC31" s="318"/>
      <c r="BD31" s="199"/>
      <c r="BE31" s="128" t="s">
        <v>737</v>
      </c>
      <c r="BF31" s="128">
        <v>1</v>
      </c>
      <c r="BG31" s="317"/>
      <c r="BH31" s="318"/>
    </row>
    <row r="32" spans="1:60" ht="14.25" thickBot="1" thickTop="1">
      <c r="A32" s="100" t="s">
        <v>8</v>
      </c>
      <c r="B32" s="102"/>
      <c r="C32" s="101"/>
      <c r="D32" s="102"/>
      <c r="E32" s="101"/>
      <c r="F32" s="100" t="s">
        <v>8</v>
      </c>
      <c r="G32" s="102"/>
      <c r="H32" s="102"/>
      <c r="I32" s="101"/>
      <c r="J32" s="102"/>
      <c r="K32" s="100" t="s">
        <v>8</v>
      </c>
      <c r="L32" s="102"/>
      <c r="M32" s="101"/>
      <c r="N32" s="102"/>
      <c r="O32" s="101"/>
      <c r="P32" s="111" t="s">
        <v>8</v>
      </c>
      <c r="Q32" s="167"/>
      <c r="R32" s="108"/>
      <c r="S32" s="167"/>
      <c r="T32" s="108"/>
      <c r="U32" s="100" t="s">
        <v>8</v>
      </c>
      <c r="V32" s="102"/>
      <c r="W32" s="101"/>
      <c r="X32" s="102"/>
      <c r="Y32" s="103"/>
      <c r="Z32" s="100" t="s">
        <v>8</v>
      </c>
      <c r="AA32" s="102"/>
      <c r="AB32" s="102"/>
      <c r="AC32" s="102"/>
      <c r="AD32" s="103"/>
      <c r="AE32" s="100" t="s">
        <v>8</v>
      </c>
      <c r="AF32" s="102"/>
      <c r="AG32" s="102"/>
      <c r="AH32" s="102"/>
      <c r="AI32" s="103"/>
      <c r="AJ32" s="100" t="s">
        <v>8</v>
      </c>
      <c r="AK32" s="102"/>
      <c r="AL32" s="102"/>
      <c r="AM32" s="102"/>
      <c r="AN32" s="103"/>
      <c r="AO32" s="100" t="s">
        <v>8</v>
      </c>
      <c r="AP32" s="102"/>
      <c r="AQ32" s="102"/>
      <c r="AR32" s="102"/>
      <c r="AS32" s="103"/>
      <c r="AT32" s="100" t="s">
        <v>8</v>
      </c>
      <c r="AU32" s="102"/>
      <c r="AV32" s="102"/>
      <c r="AW32" s="102"/>
      <c r="AX32" s="103"/>
      <c r="AY32" s="100" t="s">
        <v>8</v>
      </c>
      <c r="AZ32" s="102"/>
      <c r="BA32" s="102"/>
      <c r="BB32" s="102"/>
      <c r="BC32" s="103"/>
      <c r="BD32" s="100" t="s">
        <v>8</v>
      </c>
      <c r="BE32" s="102"/>
      <c r="BF32" s="102"/>
      <c r="BG32" s="102"/>
      <c r="BH32" s="103"/>
    </row>
    <row r="33" spans="1:60" ht="14.25" thickBot="1" thickTop="1">
      <c r="A33" s="307"/>
      <c r="B33" s="308"/>
      <c r="C33" s="308"/>
      <c r="D33" s="308"/>
      <c r="E33" s="309"/>
      <c r="F33" s="307"/>
      <c r="G33" s="308"/>
      <c r="H33" s="308"/>
      <c r="I33" s="308"/>
      <c r="J33" s="309"/>
      <c r="K33" s="307"/>
      <c r="L33" s="308"/>
      <c r="M33" s="308"/>
      <c r="N33" s="308"/>
      <c r="O33" s="309"/>
      <c r="P33" s="307"/>
      <c r="Q33" s="308"/>
      <c r="R33" s="308"/>
      <c r="S33" s="308"/>
      <c r="T33" s="309"/>
      <c r="U33" s="307"/>
      <c r="V33" s="308"/>
      <c r="W33" s="308"/>
      <c r="X33" s="308"/>
      <c r="Y33" s="309"/>
      <c r="Z33" s="307"/>
      <c r="AA33" s="308"/>
      <c r="AB33" s="308"/>
      <c r="AC33" s="308"/>
      <c r="AD33" s="309"/>
      <c r="AE33" s="307"/>
      <c r="AF33" s="308"/>
      <c r="AG33" s="308"/>
      <c r="AH33" s="308"/>
      <c r="AI33" s="309"/>
      <c r="AJ33" s="307"/>
      <c r="AK33" s="308"/>
      <c r="AL33" s="308"/>
      <c r="AM33" s="308"/>
      <c r="AN33" s="309"/>
      <c r="AO33" s="307"/>
      <c r="AP33" s="308"/>
      <c r="AQ33" s="308"/>
      <c r="AR33" s="308"/>
      <c r="AS33" s="309"/>
      <c r="AT33" s="307"/>
      <c r="AU33" s="308"/>
      <c r="AV33" s="308"/>
      <c r="AW33" s="308"/>
      <c r="AX33" s="309"/>
      <c r="AY33" s="307"/>
      <c r="AZ33" s="308"/>
      <c r="BA33" s="308"/>
      <c r="BB33" s="308"/>
      <c r="BC33" s="309"/>
      <c r="BD33" s="307"/>
      <c r="BE33" s="308"/>
      <c r="BF33" s="308"/>
      <c r="BG33" s="308"/>
      <c r="BH33" s="309"/>
    </row>
    <row r="34" spans="1:60" ht="14.25" thickBot="1" thickTop="1">
      <c r="A34" s="326" t="s">
        <v>487</v>
      </c>
      <c r="B34" s="327"/>
      <c r="C34" s="327"/>
      <c r="D34" s="327"/>
      <c r="E34" s="328"/>
      <c r="F34" s="326" t="s">
        <v>487</v>
      </c>
      <c r="G34" s="327"/>
      <c r="H34" s="327"/>
      <c r="I34" s="327"/>
      <c r="J34" s="328"/>
      <c r="K34" s="326" t="s">
        <v>487</v>
      </c>
      <c r="L34" s="327"/>
      <c r="M34" s="327"/>
      <c r="N34" s="327"/>
      <c r="O34" s="328"/>
      <c r="P34" s="326" t="s">
        <v>487</v>
      </c>
      <c r="Q34" s="327"/>
      <c r="R34" s="327"/>
      <c r="S34" s="327"/>
      <c r="T34" s="328"/>
      <c r="U34" s="326" t="s">
        <v>487</v>
      </c>
      <c r="V34" s="327"/>
      <c r="W34" s="327"/>
      <c r="X34" s="327"/>
      <c r="Y34" s="328"/>
      <c r="Z34" s="326" t="s">
        <v>487</v>
      </c>
      <c r="AA34" s="327"/>
      <c r="AB34" s="327"/>
      <c r="AC34" s="327"/>
      <c r="AD34" s="328"/>
      <c r="AE34" s="326" t="s">
        <v>487</v>
      </c>
      <c r="AF34" s="327"/>
      <c r="AG34" s="327"/>
      <c r="AH34" s="327"/>
      <c r="AI34" s="328"/>
      <c r="AJ34" s="326" t="s">
        <v>487</v>
      </c>
      <c r="AK34" s="327"/>
      <c r="AL34" s="327"/>
      <c r="AM34" s="327"/>
      <c r="AN34" s="328"/>
      <c r="AO34" s="326" t="s">
        <v>487</v>
      </c>
      <c r="AP34" s="327"/>
      <c r="AQ34" s="327"/>
      <c r="AR34" s="327"/>
      <c r="AS34" s="328"/>
      <c r="AT34" s="326" t="s">
        <v>487</v>
      </c>
      <c r="AU34" s="327"/>
      <c r="AV34" s="327"/>
      <c r="AW34" s="327"/>
      <c r="AX34" s="328"/>
      <c r="AY34" s="326" t="s">
        <v>487</v>
      </c>
      <c r="AZ34" s="327"/>
      <c r="BA34" s="327"/>
      <c r="BB34" s="327"/>
      <c r="BC34" s="328"/>
      <c r="BD34" s="326" t="s">
        <v>487</v>
      </c>
      <c r="BE34" s="327"/>
      <c r="BF34" s="327"/>
      <c r="BG34" s="327"/>
      <c r="BH34" s="328"/>
    </row>
    <row r="35" spans="46:57" ht="13.5" thickTop="1">
      <c r="AT35" s="217"/>
      <c r="BE35" s="97"/>
    </row>
    <row r="38" spans="57:59" ht="12.75">
      <c r="BE38" s="97"/>
      <c r="BF38" s="97"/>
      <c r="BG38" s="97"/>
    </row>
    <row r="39" spans="57:59" ht="12.75">
      <c r="BE39" s="200"/>
      <c r="BF39" s="200"/>
      <c r="BG39" s="200"/>
    </row>
    <row r="40" spans="57:59" ht="12.75">
      <c r="BE40" s="200"/>
      <c r="BF40" s="200"/>
      <c r="BG40" s="200"/>
    </row>
    <row r="41" spans="57:59" ht="12.75">
      <c r="BE41" s="200"/>
      <c r="BF41" s="200"/>
      <c r="BG41" s="200"/>
    </row>
    <row r="42" spans="57:59" ht="12.75">
      <c r="BE42" s="200"/>
      <c r="BF42" s="200"/>
      <c r="BG42" s="200"/>
    </row>
  </sheetData>
  <sheetProtection/>
  <mergeCells count="330">
    <mergeCell ref="AT11:AT15"/>
    <mergeCell ref="AT16:AT17"/>
    <mergeCell ref="AT18:AT25"/>
    <mergeCell ref="AY11:AY15"/>
    <mergeCell ref="AY16:AY17"/>
    <mergeCell ref="AY18:AY20"/>
    <mergeCell ref="AW19:AX19"/>
    <mergeCell ref="U20:U24"/>
    <mergeCell ref="U18:U19"/>
    <mergeCell ref="S18:T18"/>
    <mergeCell ref="S19:T19"/>
    <mergeCell ref="S20:T20"/>
    <mergeCell ref="S21:T21"/>
    <mergeCell ref="S22:T22"/>
    <mergeCell ref="A11:A12"/>
    <mergeCell ref="A14:A18"/>
    <mergeCell ref="F12:F15"/>
    <mergeCell ref="P11:P15"/>
    <mergeCell ref="B1:E1"/>
    <mergeCell ref="AT1:AX1"/>
    <mergeCell ref="F1:J1"/>
    <mergeCell ref="K1:O1"/>
    <mergeCell ref="P17:P20"/>
    <mergeCell ref="U13:U17"/>
    <mergeCell ref="I16:J16"/>
    <mergeCell ref="I17:J17"/>
    <mergeCell ref="I18:J18"/>
    <mergeCell ref="I19:J19"/>
    <mergeCell ref="AY1:BC1"/>
    <mergeCell ref="BD1:BH1"/>
    <mergeCell ref="U11:U12"/>
    <mergeCell ref="BD12:BD14"/>
    <mergeCell ref="BD15:BD18"/>
    <mergeCell ref="BD19:BD28"/>
    <mergeCell ref="P1:T1"/>
    <mergeCell ref="U1:Y1"/>
    <mergeCell ref="Z1:AD1"/>
    <mergeCell ref="AE1:AI1"/>
    <mergeCell ref="F20:F26"/>
    <mergeCell ref="F16:F19"/>
    <mergeCell ref="K15:K17"/>
    <mergeCell ref="K11:K13"/>
    <mergeCell ref="I14:J14"/>
    <mergeCell ref="I15:J15"/>
    <mergeCell ref="AJ1:AN1"/>
    <mergeCell ref="AO1:AS1"/>
    <mergeCell ref="Z11:Z14"/>
    <mergeCell ref="AE16:AE18"/>
    <mergeCell ref="AE11:AE15"/>
    <mergeCell ref="AJ11:AJ13"/>
    <mergeCell ref="AJ14:AJ15"/>
    <mergeCell ref="AO11:AO15"/>
    <mergeCell ref="AJ16:AJ24"/>
    <mergeCell ref="AO17:AO26"/>
    <mergeCell ref="D14:E14"/>
    <mergeCell ref="D15:E15"/>
    <mergeCell ref="D16:E16"/>
    <mergeCell ref="D17:E17"/>
    <mergeCell ref="D10:E10"/>
    <mergeCell ref="D11:E11"/>
    <mergeCell ref="D12:E12"/>
    <mergeCell ref="D13:E13"/>
    <mergeCell ref="D31:E31"/>
    <mergeCell ref="D28:E28"/>
    <mergeCell ref="D29:E29"/>
    <mergeCell ref="D30:E30"/>
    <mergeCell ref="D22:E22"/>
    <mergeCell ref="D23:E23"/>
    <mergeCell ref="D24:E24"/>
    <mergeCell ref="D25:E25"/>
    <mergeCell ref="I10:J10"/>
    <mergeCell ref="I11:J11"/>
    <mergeCell ref="I12:J12"/>
    <mergeCell ref="I13:J13"/>
    <mergeCell ref="D26:E26"/>
    <mergeCell ref="D27:E27"/>
    <mergeCell ref="D18:E18"/>
    <mergeCell ref="D19:E19"/>
    <mergeCell ref="D20:E20"/>
    <mergeCell ref="D21:E21"/>
    <mergeCell ref="I30:J30"/>
    <mergeCell ref="I31:J31"/>
    <mergeCell ref="I24:J24"/>
    <mergeCell ref="I25:J25"/>
    <mergeCell ref="I26:J26"/>
    <mergeCell ref="I27:J27"/>
    <mergeCell ref="N10:O10"/>
    <mergeCell ref="N11:O11"/>
    <mergeCell ref="N12:O12"/>
    <mergeCell ref="N13:O13"/>
    <mergeCell ref="I28:J28"/>
    <mergeCell ref="I29:J29"/>
    <mergeCell ref="I20:J20"/>
    <mergeCell ref="I21:J21"/>
    <mergeCell ref="I22:J22"/>
    <mergeCell ref="I23:J23"/>
    <mergeCell ref="N18:O18"/>
    <mergeCell ref="N19:O19"/>
    <mergeCell ref="N20:O20"/>
    <mergeCell ref="N21:O21"/>
    <mergeCell ref="N14:O14"/>
    <mergeCell ref="N15:O15"/>
    <mergeCell ref="N16:O16"/>
    <mergeCell ref="N17:O17"/>
    <mergeCell ref="N26:O26"/>
    <mergeCell ref="N27:O27"/>
    <mergeCell ref="N28:O28"/>
    <mergeCell ref="N29:O29"/>
    <mergeCell ref="N22:O22"/>
    <mergeCell ref="N23:O23"/>
    <mergeCell ref="N24:O24"/>
    <mergeCell ref="N25:O25"/>
    <mergeCell ref="N30:O30"/>
    <mergeCell ref="N31:O31"/>
    <mergeCell ref="S10:T10"/>
    <mergeCell ref="S11:T11"/>
    <mergeCell ref="S12:T12"/>
    <mergeCell ref="S13:T13"/>
    <mergeCell ref="S14:T14"/>
    <mergeCell ref="S15:T15"/>
    <mergeCell ref="S16:T16"/>
    <mergeCell ref="S17:T17"/>
    <mergeCell ref="S27:T27"/>
    <mergeCell ref="S28:T28"/>
    <mergeCell ref="S29:T29"/>
    <mergeCell ref="S30:T30"/>
    <mergeCell ref="S23:T23"/>
    <mergeCell ref="S24:T24"/>
    <mergeCell ref="S25:T25"/>
    <mergeCell ref="S26:T26"/>
    <mergeCell ref="S31:T31"/>
    <mergeCell ref="X10:Y10"/>
    <mergeCell ref="X11:Y11"/>
    <mergeCell ref="X12:Y12"/>
    <mergeCell ref="X13:Y13"/>
    <mergeCell ref="X14:Y14"/>
    <mergeCell ref="X15:Y15"/>
    <mergeCell ref="X16:Y16"/>
    <mergeCell ref="X17:Y17"/>
    <mergeCell ref="X18:Y18"/>
    <mergeCell ref="X29:Y29"/>
    <mergeCell ref="X30:Y30"/>
    <mergeCell ref="X23:Y23"/>
    <mergeCell ref="X24:Y24"/>
    <mergeCell ref="X25:Y25"/>
    <mergeCell ref="X26:Y26"/>
    <mergeCell ref="AC15:AD15"/>
    <mergeCell ref="AC16:AD16"/>
    <mergeCell ref="AC17:AD17"/>
    <mergeCell ref="AC18:AD18"/>
    <mergeCell ref="X27:Y27"/>
    <mergeCell ref="X28:Y28"/>
    <mergeCell ref="X19:Y19"/>
    <mergeCell ref="X20:Y20"/>
    <mergeCell ref="X21:Y21"/>
    <mergeCell ref="X22:Y22"/>
    <mergeCell ref="AC19:AD19"/>
    <mergeCell ref="AC20:AD20"/>
    <mergeCell ref="AC21:AD21"/>
    <mergeCell ref="AC22:AD22"/>
    <mergeCell ref="X31:Y31"/>
    <mergeCell ref="AC10:AD10"/>
    <mergeCell ref="AC11:AD11"/>
    <mergeCell ref="AC12:AD12"/>
    <mergeCell ref="AC13:AD13"/>
    <mergeCell ref="AC14:AD14"/>
    <mergeCell ref="AC27:AD27"/>
    <mergeCell ref="AC28:AD28"/>
    <mergeCell ref="AC29:AD29"/>
    <mergeCell ref="AC30:AD30"/>
    <mergeCell ref="AC23:AD23"/>
    <mergeCell ref="AC24:AD24"/>
    <mergeCell ref="AC25:AD25"/>
    <mergeCell ref="AC26:AD26"/>
    <mergeCell ref="AC31:AD31"/>
    <mergeCell ref="AH10:AI10"/>
    <mergeCell ref="AH11:AI11"/>
    <mergeCell ref="AH12:AI12"/>
    <mergeCell ref="AH13:AI13"/>
    <mergeCell ref="AH14:AI14"/>
    <mergeCell ref="AH15:AI15"/>
    <mergeCell ref="AH16:AI16"/>
    <mergeCell ref="AH17:AI17"/>
    <mergeCell ref="AH18:AI18"/>
    <mergeCell ref="AH29:AI29"/>
    <mergeCell ref="AH30:AI30"/>
    <mergeCell ref="AH23:AI23"/>
    <mergeCell ref="AH24:AI24"/>
    <mergeCell ref="AH25:AI25"/>
    <mergeCell ref="AH26:AI26"/>
    <mergeCell ref="AM15:AN15"/>
    <mergeCell ref="AM16:AN16"/>
    <mergeCell ref="AM17:AN17"/>
    <mergeCell ref="AM18:AN18"/>
    <mergeCell ref="AH27:AI27"/>
    <mergeCell ref="AH28:AI28"/>
    <mergeCell ref="AH19:AI19"/>
    <mergeCell ref="AH20:AI20"/>
    <mergeCell ref="AH21:AI21"/>
    <mergeCell ref="AH22:AI22"/>
    <mergeCell ref="AM19:AN19"/>
    <mergeCell ref="AM20:AN20"/>
    <mergeCell ref="AM21:AN21"/>
    <mergeCell ref="AM22:AN22"/>
    <mergeCell ref="AH31:AI31"/>
    <mergeCell ref="AM10:AN10"/>
    <mergeCell ref="AM11:AN11"/>
    <mergeCell ref="AM12:AN12"/>
    <mergeCell ref="AM13:AN13"/>
    <mergeCell ref="AM14:AN14"/>
    <mergeCell ref="AM27:AN27"/>
    <mergeCell ref="AM28:AN28"/>
    <mergeCell ref="AM29:AN29"/>
    <mergeCell ref="AM30:AN30"/>
    <mergeCell ref="AM23:AN23"/>
    <mergeCell ref="AM24:AN24"/>
    <mergeCell ref="AM25:AN25"/>
    <mergeCell ref="AM26:AN26"/>
    <mergeCell ref="AM31:AN31"/>
    <mergeCell ref="AR10:AS10"/>
    <mergeCell ref="AR11:AS11"/>
    <mergeCell ref="AR12:AS12"/>
    <mergeCell ref="AR13:AS13"/>
    <mergeCell ref="AR14:AS14"/>
    <mergeCell ref="AR15:AS15"/>
    <mergeCell ref="AR16:AS16"/>
    <mergeCell ref="AR17:AS17"/>
    <mergeCell ref="AR18:AS18"/>
    <mergeCell ref="AR29:AS29"/>
    <mergeCell ref="AR30:AS30"/>
    <mergeCell ref="AR23:AS23"/>
    <mergeCell ref="AR24:AS24"/>
    <mergeCell ref="AR25:AS25"/>
    <mergeCell ref="AR26:AS26"/>
    <mergeCell ref="AW15:AX15"/>
    <mergeCell ref="AW16:AX16"/>
    <mergeCell ref="AW17:AX17"/>
    <mergeCell ref="AW18:AX18"/>
    <mergeCell ref="AR27:AS27"/>
    <mergeCell ref="AR28:AS28"/>
    <mergeCell ref="AR19:AS19"/>
    <mergeCell ref="AR20:AS20"/>
    <mergeCell ref="AR21:AS21"/>
    <mergeCell ref="AR22:AS22"/>
    <mergeCell ref="AW20:AX20"/>
    <mergeCell ref="AW21:AX21"/>
    <mergeCell ref="AW22:AX22"/>
    <mergeCell ref="AW23:AX23"/>
    <mergeCell ref="AR31:AS31"/>
    <mergeCell ref="AW10:AX10"/>
    <mergeCell ref="AW11:AX11"/>
    <mergeCell ref="AW12:AX12"/>
    <mergeCell ref="AW13:AX13"/>
    <mergeCell ref="AW14:AX14"/>
    <mergeCell ref="AW28:AX28"/>
    <mergeCell ref="AW29:AX29"/>
    <mergeCell ref="AW30:AX30"/>
    <mergeCell ref="AW31:AX31"/>
    <mergeCell ref="AW24:AX24"/>
    <mergeCell ref="AW25:AX25"/>
    <mergeCell ref="AW26:AX26"/>
    <mergeCell ref="AW27:AX27"/>
    <mergeCell ref="BB14:BC14"/>
    <mergeCell ref="BB15:BC15"/>
    <mergeCell ref="BB16:BC16"/>
    <mergeCell ref="BB17:BC17"/>
    <mergeCell ref="BB10:BC10"/>
    <mergeCell ref="BB11:BC11"/>
    <mergeCell ref="BB12:BC12"/>
    <mergeCell ref="BB13:BC13"/>
    <mergeCell ref="BG16:BH16"/>
    <mergeCell ref="BG17:BH17"/>
    <mergeCell ref="BB26:BC26"/>
    <mergeCell ref="BB27:BC27"/>
    <mergeCell ref="BB28:BC28"/>
    <mergeCell ref="BB29:BC29"/>
    <mergeCell ref="BB22:BC22"/>
    <mergeCell ref="BB23:BC23"/>
    <mergeCell ref="BB24:BC24"/>
    <mergeCell ref="BB25:BC25"/>
    <mergeCell ref="BG10:BH10"/>
    <mergeCell ref="BG11:BH11"/>
    <mergeCell ref="BG12:BH12"/>
    <mergeCell ref="BG13:BH13"/>
    <mergeCell ref="BG14:BH14"/>
    <mergeCell ref="BG15:BH15"/>
    <mergeCell ref="BG18:BH18"/>
    <mergeCell ref="BG19:BH19"/>
    <mergeCell ref="BG20:BH20"/>
    <mergeCell ref="BG21:BH21"/>
    <mergeCell ref="BB30:BC30"/>
    <mergeCell ref="BB31:BC31"/>
    <mergeCell ref="BB18:BC18"/>
    <mergeCell ref="BB19:BC19"/>
    <mergeCell ref="BB20:BC20"/>
    <mergeCell ref="BB21:BC21"/>
    <mergeCell ref="BG26:BH26"/>
    <mergeCell ref="BG27:BH27"/>
    <mergeCell ref="BG28:BH28"/>
    <mergeCell ref="BG29:BH29"/>
    <mergeCell ref="BG22:BH22"/>
    <mergeCell ref="BG23:BH23"/>
    <mergeCell ref="BG24:BH24"/>
    <mergeCell ref="BG25:BH25"/>
    <mergeCell ref="BG30:BH30"/>
    <mergeCell ref="BG31:BH31"/>
    <mergeCell ref="BD33:BH33"/>
    <mergeCell ref="A33:E33"/>
    <mergeCell ref="F33:J33"/>
    <mergeCell ref="K33:O33"/>
    <mergeCell ref="P33:T33"/>
    <mergeCell ref="U33:Y33"/>
    <mergeCell ref="Z33:AD33"/>
    <mergeCell ref="AE33:AI33"/>
    <mergeCell ref="BD34:BH34"/>
    <mergeCell ref="AO34:AS34"/>
    <mergeCell ref="AT34:AX34"/>
    <mergeCell ref="AY34:BC34"/>
    <mergeCell ref="AJ33:AN33"/>
    <mergeCell ref="AO33:AS33"/>
    <mergeCell ref="AT33:AX33"/>
    <mergeCell ref="AY33:BC33"/>
    <mergeCell ref="U34:Y34"/>
    <mergeCell ref="Z34:AD34"/>
    <mergeCell ref="AE34:AI34"/>
    <mergeCell ref="AJ34:AN34"/>
    <mergeCell ref="A34:E34"/>
    <mergeCell ref="F34:J34"/>
    <mergeCell ref="K34:O34"/>
    <mergeCell ref="P34:T34"/>
  </mergeCells>
  <hyperlinks>
    <hyperlink ref="A34:E34" location="'Mud Chart Data'!A1" display="Mud Chart"/>
    <hyperlink ref="F34:BH34" location="'Mud Chart Data'!A1" display="Mud Chart"/>
  </hyperlinks>
  <printOptions/>
  <pageMargins left="0.5" right="0.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indexed="8"/>
    <pageSetUpPr fitToPage="1"/>
  </sheetPr>
  <dimension ref="A1:BT36"/>
  <sheetViews>
    <sheetView zoomScalePageLayoutView="0" workbookViewId="0" topLeftCell="BA1">
      <selection activeCell="BE23" sqref="BE23"/>
    </sheetView>
  </sheetViews>
  <sheetFormatPr defaultColWidth="9.140625" defaultRowHeight="12.75"/>
  <cols>
    <col min="1" max="1" width="16.8515625" style="4" bestFit="1" customWidth="1"/>
    <col min="2" max="2" width="12.00390625" style="4" bestFit="1" customWidth="1"/>
    <col min="3" max="3" width="17.28125" style="4" bestFit="1" customWidth="1"/>
    <col min="4" max="4" width="13.421875" style="4" bestFit="1" customWidth="1"/>
    <col min="5" max="5" width="10.57421875" style="4" bestFit="1" customWidth="1"/>
    <col min="6" max="6" width="16.8515625" style="4" bestFit="1" customWidth="1"/>
    <col min="7" max="7" width="15.28125" style="4" bestFit="1" customWidth="1"/>
    <col min="8" max="8" width="17.28125" style="4" bestFit="1" customWidth="1"/>
    <col min="9" max="9" width="13.421875" style="3" bestFit="1" customWidth="1"/>
    <col min="10" max="10" width="10.57421875" style="3" bestFit="1" customWidth="1"/>
    <col min="11" max="11" width="16.8515625" style="3" bestFit="1" customWidth="1"/>
    <col min="12" max="12" width="14.57421875" style="3" bestFit="1" customWidth="1"/>
    <col min="13" max="13" width="17.28125" style="3" bestFit="1" customWidth="1"/>
    <col min="14" max="14" width="13.421875" style="3" bestFit="1" customWidth="1"/>
    <col min="15" max="15" width="10.57421875" style="3" bestFit="1" customWidth="1"/>
    <col min="16" max="16" width="20.140625" style="3" bestFit="1" customWidth="1"/>
    <col min="17" max="17" width="7.57421875" style="3" bestFit="1" customWidth="1"/>
    <col min="18" max="18" width="17.28125" style="3" bestFit="1" customWidth="1"/>
    <col min="19" max="19" width="13.421875" style="3" bestFit="1" customWidth="1"/>
    <col min="20" max="20" width="10.57421875" style="3" bestFit="1" customWidth="1"/>
    <col min="21" max="21" width="16.8515625" style="3" bestFit="1" customWidth="1"/>
    <col min="22" max="22" width="13.7109375" style="3" bestFit="1" customWidth="1"/>
    <col min="23" max="23" width="17.28125" style="3" bestFit="1" customWidth="1"/>
    <col min="24" max="24" width="13.421875" style="3" bestFit="1" customWidth="1"/>
    <col min="25" max="25" width="10.57421875" style="3" bestFit="1" customWidth="1"/>
    <col min="26" max="26" width="16.8515625" style="3" bestFit="1" customWidth="1"/>
    <col min="27" max="27" width="14.57421875" style="3" bestFit="1" customWidth="1"/>
    <col min="28" max="28" width="17.28125" style="3" customWidth="1"/>
    <col min="29" max="29" width="13.421875" style="3" bestFit="1" customWidth="1"/>
    <col min="30" max="30" width="10.57421875" style="3" bestFit="1" customWidth="1"/>
    <col min="31" max="31" width="16.8515625" style="3" bestFit="1" customWidth="1"/>
    <col min="32" max="32" width="7.57421875" style="3" bestFit="1" customWidth="1"/>
    <col min="33" max="33" width="17.28125" style="3" bestFit="1" customWidth="1"/>
    <col min="34" max="34" width="13.421875" style="3" bestFit="1" customWidth="1"/>
    <col min="35" max="35" width="10.57421875" style="3" bestFit="1" customWidth="1"/>
    <col min="36" max="36" width="16.8515625" style="3" bestFit="1" customWidth="1"/>
    <col min="37" max="37" width="7.57421875" style="3" bestFit="1" customWidth="1"/>
    <col min="38" max="38" width="17.28125" style="3" bestFit="1" customWidth="1"/>
    <col min="39" max="39" width="13.421875" style="3" bestFit="1" customWidth="1"/>
    <col min="40" max="40" width="10.57421875" style="3" bestFit="1" customWidth="1"/>
    <col min="41" max="41" width="16.8515625" style="3" bestFit="1" customWidth="1"/>
    <col min="42" max="42" width="7.57421875" style="3" bestFit="1" customWidth="1"/>
    <col min="43" max="43" width="17.28125" style="3" bestFit="1" customWidth="1"/>
    <col min="44" max="44" width="13.421875" style="3" bestFit="1" customWidth="1"/>
    <col min="45" max="45" width="11.28125" style="3" customWidth="1"/>
    <col min="46" max="46" width="23.00390625" style="3" customWidth="1"/>
    <col min="47" max="47" width="7.57421875" style="3" bestFit="1" customWidth="1"/>
    <col min="48" max="48" width="17.28125" style="3" bestFit="1" customWidth="1"/>
    <col min="49" max="49" width="13.421875" style="3" bestFit="1" customWidth="1"/>
    <col min="50" max="50" width="10.57421875" style="3" bestFit="1" customWidth="1"/>
    <col min="51" max="51" width="16.8515625" style="3" bestFit="1" customWidth="1"/>
    <col min="52" max="52" width="7.57421875" style="3" bestFit="1" customWidth="1"/>
    <col min="53" max="53" width="17.28125" style="3" bestFit="1" customWidth="1"/>
    <col min="54" max="54" width="13.421875" style="3" bestFit="1" customWidth="1"/>
    <col min="55" max="55" width="10.57421875" style="3" bestFit="1" customWidth="1"/>
    <col min="56" max="56" width="16.8515625" style="3" bestFit="1" customWidth="1"/>
    <col min="57" max="57" width="7.57421875" style="3" bestFit="1" customWidth="1"/>
    <col min="58" max="58" width="17.28125" style="3" bestFit="1" customWidth="1"/>
    <col min="59" max="59" width="13.421875" style="3" bestFit="1" customWidth="1"/>
    <col min="60" max="60" width="10.57421875" style="3" bestFit="1" customWidth="1"/>
    <col min="61" max="64" width="11.57421875" style="3" customWidth="1"/>
    <col min="65" max="16384" width="9.140625" style="3" customWidth="1"/>
  </cols>
  <sheetData>
    <row r="1" spans="1:72" ht="14.25" thickBot="1" thickTop="1">
      <c r="A1" s="116" t="s">
        <v>4</v>
      </c>
      <c r="B1" s="319">
        <v>39102</v>
      </c>
      <c r="C1" s="320"/>
      <c r="D1" s="320"/>
      <c r="E1" s="321"/>
      <c r="F1" s="319">
        <v>39130</v>
      </c>
      <c r="G1" s="320"/>
      <c r="H1" s="320"/>
      <c r="I1" s="320"/>
      <c r="J1" s="321"/>
      <c r="K1" s="319">
        <v>39158</v>
      </c>
      <c r="L1" s="320"/>
      <c r="M1" s="320"/>
      <c r="N1" s="320"/>
      <c r="O1" s="321"/>
      <c r="P1" s="319">
        <v>39200</v>
      </c>
      <c r="Q1" s="320"/>
      <c r="R1" s="320"/>
      <c r="S1" s="320"/>
      <c r="T1" s="321"/>
      <c r="U1" s="319">
        <v>39221</v>
      </c>
      <c r="V1" s="320"/>
      <c r="W1" s="320"/>
      <c r="X1" s="320"/>
      <c r="Y1" s="321"/>
      <c r="Z1" s="319">
        <v>39249</v>
      </c>
      <c r="AA1" s="320"/>
      <c r="AB1" s="320"/>
      <c r="AC1" s="320"/>
      <c r="AD1" s="321"/>
      <c r="AE1" s="319">
        <v>39277</v>
      </c>
      <c r="AF1" s="320"/>
      <c r="AG1" s="320"/>
      <c r="AH1" s="320"/>
      <c r="AI1" s="321"/>
      <c r="AJ1" s="319">
        <v>39312</v>
      </c>
      <c r="AK1" s="320"/>
      <c r="AL1" s="320"/>
      <c r="AM1" s="320"/>
      <c r="AN1" s="321"/>
      <c r="AO1" s="319">
        <v>39340</v>
      </c>
      <c r="AP1" s="320"/>
      <c r="AQ1" s="320"/>
      <c r="AR1" s="320"/>
      <c r="AS1" s="321"/>
      <c r="AT1" s="319">
        <v>39368</v>
      </c>
      <c r="AU1" s="320"/>
      <c r="AV1" s="320"/>
      <c r="AW1" s="320"/>
      <c r="AX1" s="321"/>
      <c r="AY1" s="319">
        <v>39396</v>
      </c>
      <c r="AZ1" s="320"/>
      <c r="BA1" s="320"/>
      <c r="BB1" s="320"/>
      <c r="BC1" s="321"/>
      <c r="BD1" s="319">
        <v>39431</v>
      </c>
      <c r="BE1" s="320"/>
      <c r="BF1" s="320"/>
      <c r="BG1" s="320"/>
      <c r="BH1" s="321"/>
      <c r="BI1" s="10"/>
      <c r="BJ1" s="10"/>
      <c r="BK1" s="10"/>
      <c r="BL1" s="10"/>
      <c r="BM1" s="2"/>
      <c r="BN1" s="2"/>
      <c r="BO1" s="2"/>
      <c r="BP1" s="2"/>
      <c r="BQ1" s="2"/>
      <c r="BR1" s="13"/>
      <c r="BS1" s="2"/>
      <c r="BT1" s="2"/>
    </row>
    <row r="2" spans="1:60" ht="14.25" thickBot="1" thickTop="1">
      <c r="A2" s="100" t="s">
        <v>5</v>
      </c>
      <c r="B2" s="242"/>
      <c r="C2" s="102"/>
      <c r="D2" s="102"/>
      <c r="E2" s="103"/>
      <c r="F2" s="100" t="s">
        <v>5</v>
      </c>
      <c r="G2" s="102"/>
      <c r="H2" s="102"/>
      <c r="I2" s="102"/>
      <c r="J2" s="103"/>
      <c r="K2" s="100" t="s">
        <v>5</v>
      </c>
      <c r="L2" s="102"/>
      <c r="M2" s="102"/>
      <c r="N2" s="102"/>
      <c r="O2" s="103"/>
      <c r="P2" s="100" t="s">
        <v>5</v>
      </c>
      <c r="Q2" s="102"/>
      <c r="R2" s="102"/>
      <c r="S2" s="102"/>
      <c r="T2" s="103"/>
      <c r="U2" s="100" t="s">
        <v>5</v>
      </c>
      <c r="V2" s="102"/>
      <c r="W2" s="102"/>
      <c r="X2" s="102"/>
      <c r="Y2" s="103"/>
      <c r="Z2" s="100" t="s">
        <v>5</v>
      </c>
      <c r="AA2" s="102"/>
      <c r="AB2" s="102"/>
      <c r="AC2" s="102"/>
      <c r="AD2" s="103"/>
      <c r="AE2" s="100" t="s">
        <v>5</v>
      </c>
      <c r="AF2" s="102"/>
      <c r="AG2" s="102"/>
      <c r="AH2" s="102"/>
      <c r="AI2" s="103"/>
      <c r="AJ2" s="101" t="s">
        <v>5</v>
      </c>
      <c r="AK2" s="102"/>
      <c r="AL2" s="102"/>
      <c r="AM2" s="102"/>
      <c r="AN2" s="103"/>
      <c r="AO2" s="100" t="s">
        <v>5</v>
      </c>
      <c r="AP2" s="102"/>
      <c r="AQ2" s="102"/>
      <c r="AR2" s="102"/>
      <c r="AS2" s="103"/>
      <c r="AT2" s="100" t="s">
        <v>5</v>
      </c>
      <c r="AU2" s="102"/>
      <c r="AV2" s="102"/>
      <c r="AW2" s="102"/>
      <c r="AX2" s="103"/>
      <c r="AY2" s="100" t="s">
        <v>5</v>
      </c>
      <c r="AZ2" s="102"/>
      <c r="BA2" s="102"/>
      <c r="BB2" s="102"/>
      <c r="BC2" s="103"/>
      <c r="BD2" s="100" t="s">
        <v>5</v>
      </c>
      <c r="BE2" s="102"/>
      <c r="BF2" s="102"/>
      <c r="BG2" s="102"/>
      <c r="BH2" s="103"/>
    </row>
    <row r="3" spans="1:60" ht="13.5" thickTop="1">
      <c r="A3" s="53" t="s">
        <v>263</v>
      </c>
      <c r="B3" s="55" t="s">
        <v>293</v>
      </c>
      <c r="C3" s="55"/>
      <c r="D3" s="55"/>
      <c r="E3" s="81"/>
      <c r="F3" s="243" t="s">
        <v>263</v>
      </c>
      <c r="G3" s="55" t="s">
        <v>293</v>
      </c>
      <c r="H3" s="55"/>
      <c r="I3" s="55"/>
      <c r="J3" s="81"/>
      <c r="K3" s="243" t="s">
        <v>263</v>
      </c>
      <c r="L3" s="55" t="s">
        <v>293</v>
      </c>
      <c r="M3" s="55"/>
      <c r="N3" s="55"/>
      <c r="O3" s="81"/>
      <c r="P3" s="243" t="s">
        <v>263</v>
      </c>
      <c r="Q3" s="55"/>
      <c r="R3" s="55"/>
      <c r="S3" s="55"/>
      <c r="T3" s="81"/>
      <c r="U3" s="243" t="s">
        <v>263</v>
      </c>
      <c r="V3" s="55"/>
      <c r="W3" s="55"/>
      <c r="X3" s="55"/>
      <c r="Y3" s="81"/>
      <c r="Z3" s="243" t="s">
        <v>263</v>
      </c>
      <c r="AA3" s="55"/>
      <c r="AB3" s="55"/>
      <c r="AC3" s="55"/>
      <c r="AD3" s="81"/>
      <c r="AE3" s="243" t="s">
        <v>263</v>
      </c>
      <c r="AF3" s="55"/>
      <c r="AG3" s="55"/>
      <c r="AH3" s="55"/>
      <c r="AI3" s="81"/>
      <c r="AJ3" s="243" t="s">
        <v>263</v>
      </c>
      <c r="AK3" s="55"/>
      <c r="AL3" s="55"/>
      <c r="AM3" s="55"/>
      <c r="AN3" s="81"/>
      <c r="AO3" s="243" t="s">
        <v>263</v>
      </c>
      <c r="AP3" s="55"/>
      <c r="AQ3" s="55"/>
      <c r="AR3" s="55"/>
      <c r="AS3" s="81"/>
      <c r="AT3" s="243" t="s">
        <v>263</v>
      </c>
      <c r="AU3" s="55"/>
      <c r="AV3" s="55"/>
      <c r="AW3" s="55"/>
      <c r="AX3" s="81"/>
      <c r="AY3" s="243" t="s">
        <v>263</v>
      </c>
      <c r="AZ3" s="55"/>
      <c r="BA3" s="55"/>
      <c r="BB3" s="55"/>
      <c r="BC3" s="81"/>
      <c r="BD3" s="243" t="s">
        <v>263</v>
      </c>
      <c r="BE3" s="55"/>
      <c r="BF3" s="55"/>
      <c r="BG3" s="55"/>
      <c r="BH3" s="81"/>
    </row>
    <row r="4" spans="1:60" ht="12.75">
      <c r="A4" s="53" t="s">
        <v>277</v>
      </c>
      <c r="B4" s="38" t="s">
        <v>293</v>
      </c>
      <c r="C4" s="38"/>
      <c r="D4" s="38"/>
      <c r="E4" s="83"/>
      <c r="F4" s="244" t="s">
        <v>277</v>
      </c>
      <c r="G4" s="38" t="s">
        <v>293</v>
      </c>
      <c r="H4" s="38"/>
      <c r="I4" s="38"/>
      <c r="J4" s="83"/>
      <c r="K4" s="244" t="s">
        <v>277</v>
      </c>
      <c r="L4" s="38" t="s">
        <v>293</v>
      </c>
      <c r="M4" s="38"/>
      <c r="N4" s="38"/>
      <c r="O4" s="83"/>
      <c r="P4" s="244" t="s">
        <v>277</v>
      </c>
      <c r="Q4" s="38"/>
      <c r="R4" s="38"/>
      <c r="S4" s="38"/>
      <c r="T4" s="83"/>
      <c r="U4" s="244" t="s">
        <v>277</v>
      </c>
      <c r="V4" s="38" t="s">
        <v>293</v>
      </c>
      <c r="W4" s="38"/>
      <c r="X4" s="38"/>
      <c r="Y4" s="83"/>
      <c r="Z4" s="244" t="s">
        <v>277</v>
      </c>
      <c r="AA4" s="38" t="s">
        <v>293</v>
      </c>
      <c r="AB4" s="38"/>
      <c r="AC4" s="38"/>
      <c r="AD4" s="83"/>
      <c r="AE4" s="244" t="s">
        <v>277</v>
      </c>
      <c r="AF4" s="38"/>
      <c r="AG4" s="38"/>
      <c r="AH4" s="38"/>
      <c r="AI4" s="83"/>
      <c r="AJ4" s="244" t="s">
        <v>277</v>
      </c>
      <c r="AK4" s="38"/>
      <c r="AL4" s="38"/>
      <c r="AM4" s="38"/>
      <c r="AN4" s="83"/>
      <c r="AO4" s="244" t="s">
        <v>277</v>
      </c>
      <c r="AP4" s="38"/>
      <c r="AQ4" s="38"/>
      <c r="AR4" s="38"/>
      <c r="AS4" s="83"/>
      <c r="AT4" s="244" t="s">
        <v>277</v>
      </c>
      <c r="AU4" s="38" t="s">
        <v>293</v>
      </c>
      <c r="AV4" s="38"/>
      <c r="AW4" s="38"/>
      <c r="AX4" s="83"/>
      <c r="AY4" s="244" t="s">
        <v>277</v>
      </c>
      <c r="AZ4" s="38" t="s">
        <v>293</v>
      </c>
      <c r="BA4" s="38"/>
      <c r="BB4" s="38"/>
      <c r="BC4" s="83"/>
      <c r="BD4" s="244" t="s">
        <v>277</v>
      </c>
      <c r="BE4" s="38" t="s">
        <v>293</v>
      </c>
      <c r="BF4" s="38"/>
      <c r="BG4" s="38"/>
      <c r="BH4" s="83"/>
    </row>
    <row r="5" spans="1:60" ht="12.75">
      <c r="A5" s="53" t="s">
        <v>278</v>
      </c>
      <c r="B5" s="38" t="s">
        <v>293</v>
      </c>
      <c r="C5" s="38"/>
      <c r="D5" s="38"/>
      <c r="E5" s="83"/>
      <c r="F5" s="244" t="s">
        <v>278</v>
      </c>
      <c r="G5" s="38" t="s">
        <v>293</v>
      </c>
      <c r="H5" s="38"/>
      <c r="I5" s="38"/>
      <c r="J5" s="83"/>
      <c r="K5" s="244" t="s">
        <v>278</v>
      </c>
      <c r="L5" s="38" t="s">
        <v>293</v>
      </c>
      <c r="M5" s="38"/>
      <c r="N5" s="38"/>
      <c r="O5" s="83"/>
      <c r="P5" s="244" t="s">
        <v>278</v>
      </c>
      <c r="Q5" s="38" t="s">
        <v>293</v>
      </c>
      <c r="R5" s="38"/>
      <c r="S5" s="38"/>
      <c r="T5" s="83"/>
      <c r="U5" s="244" t="s">
        <v>278</v>
      </c>
      <c r="V5" s="38" t="s">
        <v>293</v>
      </c>
      <c r="W5" s="38"/>
      <c r="X5" s="38"/>
      <c r="Y5" s="83"/>
      <c r="Z5" s="244" t="s">
        <v>278</v>
      </c>
      <c r="AA5" s="38"/>
      <c r="AB5" s="38"/>
      <c r="AC5" s="38"/>
      <c r="AD5" s="83"/>
      <c r="AE5" s="244" t="s">
        <v>278</v>
      </c>
      <c r="AF5" s="38"/>
      <c r="AG5" s="38"/>
      <c r="AH5" s="38"/>
      <c r="AI5" s="83"/>
      <c r="AJ5" s="244" t="s">
        <v>278</v>
      </c>
      <c r="AK5" s="38" t="s">
        <v>293</v>
      </c>
      <c r="AL5" s="38"/>
      <c r="AM5" s="38"/>
      <c r="AN5" s="83"/>
      <c r="AO5" s="244" t="s">
        <v>278</v>
      </c>
      <c r="AP5" s="38" t="s">
        <v>293</v>
      </c>
      <c r="AQ5" s="38"/>
      <c r="AR5" s="38"/>
      <c r="AS5" s="83"/>
      <c r="AT5" s="244" t="s">
        <v>278</v>
      </c>
      <c r="AU5" s="38" t="s">
        <v>293</v>
      </c>
      <c r="AV5" s="38"/>
      <c r="AW5" s="38"/>
      <c r="AX5" s="83"/>
      <c r="AY5" s="244" t="s">
        <v>278</v>
      </c>
      <c r="AZ5" s="38" t="s">
        <v>293</v>
      </c>
      <c r="BA5" s="38"/>
      <c r="BB5" s="38"/>
      <c r="BC5" s="83"/>
      <c r="BD5" s="244" t="s">
        <v>278</v>
      </c>
      <c r="BE5" s="38"/>
      <c r="BF5" s="38"/>
      <c r="BG5" s="38"/>
      <c r="BH5" s="83"/>
    </row>
    <row r="6" spans="1:60" ht="12.75">
      <c r="A6" s="53" t="s">
        <v>279</v>
      </c>
      <c r="B6" s="38"/>
      <c r="C6" s="38"/>
      <c r="D6" s="38"/>
      <c r="E6" s="83"/>
      <c r="F6" s="244" t="s">
        <v>279</v>
      </c>
      <c r="G6" s="38"/>
      <c r="H6" s="38"/>
      <c r="I6" s="38"/>
      <c r="J6" s="83"/>
      <c r="K6" s="244" t="s">
        <v>279</v>
      </c>
      <c r="L6" s="38"/>
      <c r="M6" s="38"/>
      <c r="N6" s="38"/>
      <c r="O6" s="83"/>
      <c r="P6" s="244" t="s">
        <v>279</v>
      </c>
      <c r="Q6" s="38"/>
      <c r="R6" s="38"/>
      <c r="S6" s="38"/>
      <c r="T6" s="83"/>
      <c r="U6" s="244" t="s">
        <v>279</v>
      </c>
      <c r="V6" s="38"/>
      <c r="W6" s="38"/>
      <c r="X6" s="38"/>
      <c r="Y6" s="83"/>
      <c r="Z6" s="244" t="s">
        <v>279</v>
      </c>
      <c r="AA6" s="38"/>
      <c r="AB6" s="38"/>
      <c r="AC6" s="38"/>
      <c r="AD6" s="83"/>
      <c r="AE6" s="244" t="s">
        <v>279</v>
      </c>
      <c r="AF6" s="38"/>
      <c r="AG6" s="38"/>
      <c r="AH6" s="38"/>
      <c r="AI6" s="83"/>
      <c r="AJ6" s="244" t="s">
        <v>279</v>
      </c>
      <c r="AK6" s="38"/>
      <c r="AL6" s="38"/>
      <c r="AM6" s="38"/>
      <c r="AN6" s="83"/>
      <c r="AO6" s="244" t="s">
        <v>279</v>
      </c>
      <c r="AP6" s="38"/>
      <c r="AQ6" s="38"/>
      <c r="AR6" s="38"/>
      <c r="AS6" s="83"/>
      <c r="AT6" s="244" t="s">
        <v>279</v>
      </c>
      <c r="AU6" s="38"/>
      <c r="AV6" s="38"/>
      <c r="AW6" s="38"/>
      <c r="AX6" s="83"/>
      <c r="AY6" s="244" t="s">
        <v>279</v>
      </c>
      <c r="AZ6" s="38" t="s">
        <v>293</v>
      </c>
      <c r="BA6" s="38"/>
      <c r="BB6" s="38"/>
      <c r="BC6" s="83"/>
      <c r="BD6" s="244" t="s">
        <v>279</v>
      </c>
      <c r="BE6" s="38"/>
      <c r="BF6" s="38"/>
      <c r="BG6" s="38"/>
      <c r="BH6" s="83"/>
    </row>
    <row r="7" spans="1:60" ht="13.5" thickBot="1">
      <c r="A7" s="231" t="s">
        <v>234</v>
      </c>
      <c r="B7" s="105" t="s">
        <v>294</v>
      </c>
      <c r="C7" s="105"/>
      <c r="D7" s="105"/>
      <c r="E7" s="86"/>
      <c r="F7" s="245" t="s">
        <v>234</v>
      </c>
      <c r="G7" s="105" t="s">
        <v>314</v>
      </c>
      <c r="H7" s="105"/>
      <c r="I7" s="105"/>
      <c r="J7" s="86"/>
      <c r="K7" s="245" t="s">
        <v>234</v>
      </c>
      <c r="L7" s="105" t="s">
        <v>338</v>
      </c>
      <c r="M7" s="105"/>
      <c r="N7" s="105"/>
      <c r="O7" s="86"/>
      <c r="P7" s="245" t="s">
        <v>234</v>
      </c>
      <c r="Q7" s="105"/>
      <c r="R7" s="105"/>
      <c r="S7" s="105"/>
      <c r="T7" s="86"/>
      <c r="U7" s="245" t="s">
        <v>234</v>
      </c>
      <c r="V7" s="105" t="s">
        <v>371</v>
      </c>
      <c r="W7" s="105"/>
      <c r="X7" s="105"/>
      <c r="Y7" s="86"/>
      <c r="Z7" s="245" t="s">
        <v>234</v>
      </c>
      <c r="AA7" s="105" t="s">
        <v>338</v>
      </c>
      <c r="AB7" s="105"/>
      <c r="AC7" s="105"/>
      <c r="AD7" s="86"/>
      <c r="AE7" s="245" t="s">
        <v>234</v>
      </c>
      <c r="AF7" s="105"/>
      <c r="AG7" s="105"/>
      <c r="AH7" s="105"/>
      <c r="AI7" s="86"/>
      <c r="AJ7" s="245" t="s">
        <v>234</v>
      </c>
      <c r="AK7" s="105"/>
      <c r="AL7" s="105"/>
      <c r="AM7" s="105"/>
      <c r="AN7" s="86"/>
      <c r="AO7" s="245" t="s">
        <v>234</v>
      </c>
      <c r="AP7" s="105"/>
      <c r="AQ7" s="105"/>
      <c r="AR7" s="105"/>
      <c r="AS7" s="86"/>
      <c r="AT7" s="245" t="s">
        <v>234</v>
      </c>
      <c r="AU7" s="105"/>
      <c r="AV7" s="105"/>
      <c r="AW7" s="105"/>
      <c r="AX7" s="86"/>
      <c r="AY7" s="245" t="s">
        <v>234</v>
      </c>
      <c r="AZ7" s="105"/>
      <c r="BA7" s="105"/>
      <c r="BB7" s="105"/>
      <c r="BC7" s="86"/>
      <c r="BD7" s="245" t="s">
        <v>234</v>
      </c>
      <c r="BE7" s="105"/>
      <c r="BF7" s="105"/>
      <c r="BG7" s="105"/>
      <c r="BH7" s="86"/>
    </row>
    <row r="8" spans="1:60" ht="14.25" thickBot="1" thickTop="1">
      <c r="A8" s="111" t="s">
        <v>275</v>
      </c>
      <c r="B8" s="135"/>
      <c r="C8" s="135"/>
      <c r="D8" s="135"/>
      <c r="E8" s="132"/>
      <c r="F8" s="111" t="s">
        <v>275</v>
      </c>
      <c r="G8" s="135"/>
      <c r="H8" s="135"/>
      <c r="I8" s="135"/>
      <c r="J8" s="132"/>
      <c r="K8" s="111" t="s">
        <v>275</v>
      </c>
      <c r="L8" s="135"/>
      <c r="M8" s="135"/>
      <c r="N8" s="135"/>
      <c r="O8" s="132"/>
      <c r="P8" s="111" t="s">
        <v>275</v>
      </c>
      <c r="Q8" s="135"/>
      <c r="R8" s="135"/>
      <c r="S8" s="135"/>
      <c r="T8" s="132"/>
      <c r="U8" s="111" t="s">
        <v>275</v>
      </c>
      <c r="V8" s="135"/>
      <c r="W8" s="135"/>
      <c r="X8" s="135"/>
      <c r="Y8" s="132"/>
      <c r="Z8" s="111" t="s">
        <v>275</v>
      </c>
      <c r="AA8" s="135"/>
      <c r="AB8" s="135"/>
      <c r="AC8" s="135"/>
      <c r="AD8" s="132"/>
      <c r="AE8" s="111" t="s">
        <v>275</v>
      </c>
      <c r="AF8" s="135"/>
      <c r="AG8" s="135"/>
      <c r="AH8" s="135"/>
      <c r="AI8" s="132"/>
      <c r="AJ8" s="111" t="s">
        <v>275</v>
      </c>
      <c r="AK8" s="135"/>
      <c r="AL8" s="135"/>
      <c r="AM8" s="135"/>
      <c r="AN8" s="132"/>
      <c r="AO8" s="111" t="s">
        <v>275</v>
      </c>
      <c r="AP8" s="135"/>
      <c r="AQ8" s="135"/>
      <c r="AR8" s="135"/>
      <c r="AS8" s="132"/>
      <c r="AT8" s="111" t="s">
        <v>275</v>
      </c>
      <c r="AU8" s="135"/>
      <c r="AV8" s="135"/>
      <c r="AW8" s="135"/>
      <c r="AX8" s="132"/>
      <c r="AY8" s="111" t="s">
        <v>275</v>
      </c>
      <c r="AZ8" s="135"/>
      <c r="BA8" s="135"/>
      <c r="BB8" s="135"/>
      <c r="BC8" s="132"/>
      <c r="BD8" s="111" t="s">
        <v>275</v>
      </c>
      <c r="BE8" s="135"/>
      <c r="BF8" s="135"/>
      <c r="BG8" s="135"/>
      <c r="BH8" s="132"/>
    </row>
    <row r="9" spans="1:60" ht="13.5" thickTop="1">
      <c r="A9" s="123" t="s">
        <v>280</v>
      </c>
      <c r="B9" s="55">
        <v>2</v>
      </c>
      <c r="C9" s="55"/>
      <c r="D9" s="55"/>
      <c r="E9" s="112"/>
      <c r="F9" s="123" t="s">
        <v>280</v>
      </c>
      <c r="G9" s="55">
        <v>2</v>
      </c>
      <c r="H9" s="55"/>
      <c r="I9" s="55"/>
      <c r="J9" s="112"/>
      <c r="K9" s="123" t="s">
        <v>280</v>
      </c>
      <c r="L9" s="55">
        <v>3</v>
      </c>
      <c r="M9" s="55"/>
      <c r="N9" s="55"/>
      <c r="O9" s="112"/>
      <c r="P9" s="123" t="s">
        <v>280</v>
      </c>
      <c r="Q9" s="55">
        <v>1</v>
      </c>
      <c r="R9" s="55"/>
      <c r="S9" s="55"/>
      <c r="T9" s="112"/>
      <c r="U9" s="123" t="s">
        <v>280</v>
      </c>
      <c r="V9" s="55">
        <v>2</v>
      </c>
      <c r="W9" s="55"/>
      <c r="X9" s="55"/>
      <c r="Y9" s="112"/>
      <c r="Z9" s="123" t="s">
        <v>280</v>
      </c>
      <c r="AA9" s="55">
        <v>2</v>
      </c>
      <c r="AB9" s="55"/>
      <c r="AC9" s="55"/>
      <c r="AD9" s="112"/>
      <c r="AE9" s="123" t="s">
        <v>280</v>
      </c>
      <c r="AF9" s="55"/>
      <c r="AG9" s="55"/>
      <c r="AH9" s="55"/>
      <c r="AI9" s="112"/>
      <c r="AJ9" s="123" t="s">
        <v>280</v>
      </c>
      <c r="AK9" s="55"/>
      <c r="AL9" s="55"/>
      <c r="AM9" s="55"/>
      <c r="AN9" s="112"/>
      <c r="AO9" s="123" t="s">
        <v>280</v>
      </c>
      <c r="AP9" s="55">
        <v>1</v>
      </c>
      <c r="AQ9" s="55"/>
      <c r="AR9" s="55"/>
      <c r="AS9" s="112"/>
      <c r="AT9" s="123" t="s">
        <v>280</v>
      </c>
      <c r="AU9" s="55">
        <v>2</v>
      </c>
      <c r="AV9" s="55"/>
      <c r="AW9" s="55"/>
      <c r="AX9" s="112"/>
      <c r="AY9" s="123" t="s">
        <v>280</v>
      </c>
      <c r="AZ9" s="55">
        <v>3</v>
      </c>
      <c r="BA9" s="55"/>
      <c r="BB9" s="55"/>
      <c r="BC9" s="112"/>
      <c r="BD9" s="123" t="s">
        <v>280</v>
      </c>
      <c r="BE9" s="55">
        <v>2</v>
      </c>
      <c r="BF9" s="55"/>
      <c r="BG9" s="55"/>
      <c r="BH9" s="112"/>
    </row>
    <row r="10" spans="1:60" ht="12.75">
      <c r="A10" s="124" t="s">
        <v>281</v>
      </c>
      <c r="B10" s="38" t="s">
        <v>293</v>
      </c>
      <c r="C10" s="38"/>
      <c r="D10" s="38"/>
      <c r="E10" s="83"/>
      <c r="F10" s="124" t="s">
        <v>281</v>
      </c>
      <c r="G10" s="38" t="s">
        <v>549</v>
      </c>
      <c r="H10" s="38"/>
      <c r="I10" s="38"/>
      <c r="J10" s="83"/>
      <c r="K10" s="124" t="s">
        <v>281</v>
      </c>
      <c r="L10" s="38" t="s">
        <v>293</v>
      </c>
      <c r="M10" s="38"/>
      <c r="N10" s="38"/>
      <c r="O10" s="83"/>
      <c r="P10" s="124" t="s">
        <v>281</v>
      </c>
      <c r="Q10" s="38"/>
      <c r="R10" s="38"/>
      <c r="S10" s="38"/>
      <c r="T10" s="83"/>
      <c r="U10" s="124" t="s">
        <v>281</v>
      </c>
      <c r="V10" s="38" t="s">
        <v>549</v>
      </c>
      <c r="W10" s="38"/>
      <c r="X10" s="38"/>
      <c r="Y10" s="83"/>
      <c r="Z10" s="124" t="s">
        <v>281</v>
      </c>
      <c r="AA10" s="38"/>
      <c r="AB10" s="38"/>
      <c r="AC10" s="38"/>
      <c r="AD10" s="83"/>
      <c r="AE10" s="124" t="s">
        <v>281</v>
      </c>
      <c r="AF10" s="38"/>
      <c r="AG10" s="38"/>
      <c r="AH10" s="38"/>
      <c r="AI10" s="83"/>
      <c r="AJ10" s="124" t="s">
        <v>281</v>
      </c>
      <c r="AK10" s="38"/>
      <c r="AL10" s="38"/>
      <c r="AM10" s="38"/>
      <c r="AN10" s="83"/>
      <c r="AO10" s="124" t="s">
        <v>281</v>
      </c>
      <c r="AP10" s="38"/>
      <c r="AQ10" s="38"/>
      <c r="AR10" s="38"/>
      <c r="AS10" s="83"/>
      <c r="AT10" s="124" t="s">
        <v>281</v>
      </c>
      <c r="AU10" s="38"/>
      <c r="AV10" s="38"/>
      <c r="AW10" s="38"/>
      <c r="AX10" s="83"/>
      <c r="AY10" s="124" t="s">
        <v>281</v>
      </c>
      <c r="AZ10" s="38"/>
      <c r="BA10" s="38"/>
      <c r="BB10" s="38"/>
      <c r="BC10" s="83"/>
      <c r="BD10" s="124" t="s">
        <v>281</v>
      </c>
      <c r="BE10" s="38"/>
      <c r="BF10" s="38"/>
      <c r="BG10" s="38"/>
      <c r="BH10" s="83"/>
    </row>
    <row r="11" spans="1:60" ht="12.75">
      <c r="A11" s="124" t="s">
        <v>282</v>
      </c>
      <c r="B11" s="106" t="s">
        <v>293</v>
      </c>
      <c r="C11" s="106"/>
      <c r="D11" s="106"/>
      <c r="E11" s="107"/>
      <c r="F11" s="124" t="s">
        <v>282</v>
      </c>
      <c r="G11" s="106" t="s">
        <v>293</v>
      </c>
      <c r="H11" s="106"/>
      <c r="I11" s="106"/>
      <c r="J11" s="107"/>
      <c r="K11" s="124" t="s">
        <v>282</v>
      </c>
      <c r="L11" s="106" t="s">
        <v>293</v>
      </c>
      <c r="M11" s="106"/>
      <c r="N11" s="106"/>
      <c r="O11" s="107"/>
      <c r="P11" s="124" t="s">
        <v>282</v>
      </c>
      <c r="Q11" s="106"/>
      <c r="R11" s="106"/>
      <c r="S11" s="106"/>
      <c r="T11" s="107"/>
      <c r="U11" s="124" t="s">
        <v>282</v>
      </c>
      <c r="V11" s="106">
        <v>2.5</v>
      </c>
      <c r="W11" s="106"/>
      <c r="X11" s="106"/>
      <c r="Y11" s="107"/>
      <c r="Z11" s="124" t="s">
        <v>282</v>
      </c>
      <c r="AA11" s="106"/>
      <c r="AB11" s="106"/>
      <c r="AC11" s="106"/>
      <c r="AD11" s="107"/>
      <c r="AE11" s="124" t="s">
        <v>282</v>
      </c>
      <c r="AF11" s="106"/>
      <c r="AG11" s="106"/>
      <c r="AH11" s="106"/>
      <c r="AI11" s="107"/>
      <c r="AJ11" s="124" t="s">
        <v>282</v>
      </c>
      <c r="AK11" s="106"/>
      <c r="AL11" s="106"/>
      <c r="AM11" s="106"/>
      <c r="AN11" s="107"/>
      <c r="AO11" s="124" t="s">
        <v>282</v>
      </c>
      <c r="AP11" s="106"/>
      <c r="AQ11" s="106"/>
      <c r="AR11" s="106"/>
      <c r="AS11" s="107"/>
      <c r="AT11" s="124" t="s">
        <v>282</v>
      </c>
      <c r="AU11" s="106"/>
      <c r="AV11" s="106"/>
      <c r="AW11" s="106"/>
      <c r="AX11" s="107"/>
      <c r="AY11" s="124" t="s">
        <v>282</v>
      </c>
      <c r="AZ11" s="106"/>
      <c r="BA11" s="106"/>
      <c r="BB11" s="106"/>
      <c r="BC11" s="107"/>
      <c r="BD11" s="124" t="s">
        <v>282</v>
      </c>
      <c r="BE11" s="106"/>
      <c r="BF11" s="106"/>
      <c r="BG11" s="106"/>
      <c r="BH11" s="107"/>
    </row>
    <row r="12" spans="1:60" ht="12.75">
      <c r="A12" s="124" t="s">
        <v>283</v>
      </c>
      <c r="B12" s="106" t="s">
        <v>292</v>
      </c>
      <c r="C12" s="106"/>
      <c r="D12" s="106"/>
      <c r="E12" s="107"/>
      <c r="F12" s="128" t="s">
        <v>283</v>
      </c>
      <c r="G12" s="106" t="s">
        <v>292</v>
      </c>
      <c r="H12" s="106"/>
      <c r="I12" s="106"/>
      <c r="J12" s="107"/>
      <c r="K12" s="128" t="s">
        <v>283</v>
      </c>
      <c r="L12" s="106" t="s">
        <v>340</v>
      </c>
      <c r="M12" s="106"/>
      <c r="N12" s="106"/>
      <c r="O12" s="107"/>
      <c r="P12" s="128" t="s">
        <v>283</v>
      </c>
      <c r="Q12" s="106"/>
      <c r="R12" s="106"/>
      <c r="S12" s="106"/>
      <c r="T12" s="107"/>
      <c r="U12" s="128" t="s">
        <v>283</v>
      </c>
      <c r="V12" s="106"/>
      <c r="W12" s="106"/>
      <c r="X12" s="106"/>
      <c r="Y12" s="107"/>
      <c r="Z12" s="128" t="s">
        <v>283</v>
      </c>
      <c r="AA12" s="106"/>
      <c r="AB12" s="106"/>
      <c r="AC12" s="106"/>
      <c r="AD12" s="107"/>
      <c r="AE12" s="128" t="s">
        <v>283</v>
      </c>
      <c r="AF12" s="106"/>
      <c r="AG12" s="106"/>
      <c r="AH12" s="106"/>
      <c r="AI12" s="107"/>
      <c r="AJ12" s="128" t="s">
        <v>283</v>
      </c>
      <c r="AK12" s="106"/>
      <c r="AL12" s="106"/>
      <c r="AM12" s="106"/>
      <c r="AN12" s="107"/>
      <c r="AO12" s="128" t="s">
        <v>283</v>
      </c>
      <c r="AP12" s="106" t="s">
        <v>407</v>
      </c>
      <c r="AQ12" s="106"/>
      <c r="AR12" s="106"/>
      <c r="AS12" s="107"/>
      <c r="AT12" s="128" t="s">
        <v>283</v>
      </c>
      <c r="AU12" s="106" t="s">
        <v>407</v>
      </c>
      <c r="AV12" s="106"/>
      <c r="AW12" s="106"/>
      <c r="AX12" s="107"/>
      <c r="AY12" s="128" t="s">
        <v>283</v>
      </c>
      <c r="AZ12" s="106" t="s">
        <v>407</v>
      </c>
      <c r="BA12" s="106"/>
      <c r="BB12" s="106"/>
      <c r="BC12" s="107"/>
      <c r="BD12" s="128" t="s">
        <v>283</v>
      </c>
      <c r="BE12" s="106" t="s">
        <v>407</v>
      </c>
      <c r="BF12" s="106"/>
      <c r="BG12" s="106"/>
      <c r="BH12" s="107"/>
    </row>
    <row r="13" spans="1:60" ht="13.5" thickBot="1">
      <c r="A13" s="125" t="s">
        <v>10</v>
      </c>
      <c r="B13" s="106" t="s">
        <v>292</v>
      </c>
      <c r="C13" s="106"/>
      <c r="D13" s="106"/>
      <c r="E13" s="107"/>
      <c r="F13" s="128" t="s">
        <v>10</v>
      </c>
      <c r="G13" s="106" t="s">
        <v>292</v>
      </c>
      <c r="H13" s="106"/>
      <c r="I13" s="106"/>
      <c r="J13" s="107"/>
      <c r="K13" s="128" t="s">
        <v>10</v>
      </c>
      <c r="L13" s="106" t="s">
        <v>339</v>
      </c>
      <c r="M13" s="106"/>
      <c r="N13" s="106"/>
      <c r="O13" s="107"/>
      <c r="P13" s="128" t="s">
        <v>10</v>
      </c>
      <c r="Q13" s="106"/>
      <c r="R13" s="106"/>
      <c r="S13" s="106"/>
      <c r="T13" s="107"/>
      <c r="U13" s="128" t="s">
        <v>10</v>
      </c>
      <c r="V13" s="106"/>
      <c r="W13" s="106"/>
      <c r="X13" s="106"/>
      <c r="Y13" s="107"/>
      <c r="Z13" s="128" t="s">
        <v>10</v>
      </c>
      <c r="AA13" s="106"/>
      <c r="AB13" s="106"/>
      <c r="AC13" s="106"/>
      <c r="AD13" s="107"/>
      <c r="AE13" s="128" t="s">
        <v>10</v>
      </c>
      <c r="AF13" s="106"/>
      <c r="AG13" s="106"/>
      <c r="AH13" s="106"/>
      <c r="AI13" s="107"/>
      <c r="AJ13" s="128" t="s">
        <v>10</v>
      </c>
      <c r="AK13" s="106"/>
      <c r="AL13" s="106"/>
      <c r="AM13" s="106"/>
      <c r="AN13" s="107"/>
      <c r="AO13" s="128" t="s">
        <v>10</v>
      </c>
      <c r="AP13" s="106" t="s">
        <v>408</v>
      </c>
      <c r="AQ13" s="106"/>
      <c r="AR13" s="106"/>
      <c r="AS13" s="107"/>
      <c r="AT13" s="128" t="s">
        <v>10</v>
      </c>
      <c r="AU13" s="106" t="s">
        <v>414</v>
      </c>
      <c r="AV13" s="106"/>
      <c r="AW13" s="106"/>
      <c r="AX13" s="107"/>
      <c r="AY13" s="128" t="s">
        <v>10</v>
      </c>
      <c r="AZ13" s="106" t="s">
        <v>408</v>
      </c>
      <c r="BA13" s="106"/>
      <c r="BB13" s="106"/>
      <c r="BC13" s="107"/>
      <c r="BD13" s="128" t="s">
        <v>10</v>
      </c>
      <c r="BE13" s="106" t="s">
        <v>408</v>
      </c>
      <c r="BF13" s="106"/>
      <c r="BG13" s="106"/>
      <c r="BH13" s="107"/>
    </row>
    <row r="14" spans="1:60" ht="14.25" thickBot="1" thickTop="1">
      <c r="A14" s="117" t="s">
        <v>273</v>
      </c>
      <c r="B14" s="118" t="s">
        <v>20</v>
      </c>
      <c r="C14" s="137" t="s">
        <v>286</v>
      </c>
      <c r="D14" s="104" t="s">
        <v>19</v>
      </c>
      <c r="E14" s="246" t="s">
        <v>8</v>
      </c>
      <c r="F14" s="117" t="s">
        <v>273</v>
      </c>
      <c r="G14" s="118" t="s">
        <v>20</v>
      </c>
      <c r="H14" s="137" t="s">
        <v>286</v>
      </c>
      <c r="I14" s="104" t="s">
        <v>19</v>
      </c>
      <c r="J14" s="246" t="s">
        <v>8</v>
      </c>
      <c r="K14" s="117" t="s">
        <v>273</v>
      </c>
      <c r="L14" s="118" t="s">
        <v>20</v>
      </c>
      <c r="M14" s="137" t="s">
        <v>286</v>
      </c>
      <c r="N14" s="104" t="s">
        <v>19</v>
      </c>
      <c r="O14" s="246" t="s">
        <v>8</v>
      </c>
      <c r="P14" s="117" t="s">
        <v>273</v>
      </c>
      <c r="Q14" s="118" t="s">
        <v>20</v>
      </c>
      <c r="R14" s="137" t="s">
        <v>286</v>
      </c>
      <c r="S14" s="104" t="s">
        <v>19</v>
      </c>
      <c r="T14" s="246" t="s">
        <v>8</v>
      </c>
      <c r="U14" s="117" t="s">
        <v>273</v>
      </c>
      <c r="V14" s="118" t="s">
        <v>20</v>
      </c>
      <c r="W14" s="137" t="s">
        <v>286</v>
      </c>
      <c r="X14" s="104" t="s">
        <v>19</v>
      </c>
      <c r="Y14" s="246" t="s">
        <v>8</v>
      </c>
      <c r="Z14" s="117" t="s">
        <v>273</v>
      </c>
      <c r="AA14" s="118" t="s">
        <v>20</v>
      </c>
      <c r="AB14" s="137" t="s">
        <v>286</v>
      </c>
      <c r="AC14" s="104" t="s">
        <v>19</v>
      </c>
      <c r="AD14" s="246" t="s">
        <v>8</v>
      </c>
      <c r="AE14" s="117" t="s">
        <v>273</v>
      </c>
      <c r="AF14" s="118" t="s">
        <v>20</v>
      </c>
      <c r="AG14" s="137" t="s">
        <v>286</v>
      </c>
      <c r="AH14" s="104" t="s">
        <v>19</v>
      </c>
      <c r="AI14" s="246" t="s">
        <v>8</v>
      </c>
      <c r="AJ14" s="117" t="s">
        <v>273</v>
      </c>
      <c r="AK14" s="118" t="s">
        <v>20</v>
      </c>
      <c r="AL14" s="137" t="s">
        <v>286</v>
      </c>
      <c r="AM14" s="104" t="s">
        <v>19</v>
      </c>
      <c r="AN14" s="246" t="s">
        <v>8</v>
      </c>
      <c r="AO14" s="117" t="s">
        <v>273</v>
      </c>
      <c r="AP14" s="118" t="s">
        <v>20</v>
      </c>
      <c r="AQ14" s="137" t="s">
        <v>286</v>
      </c>
      <c r="AR14" s="104" t="s">
        <v>19</v>
      </c>
      <c r="AS14" s="246" t="s">
        <v>8</v>
      </c>
      <c r="AT14" s="117" t="s">
        <v>273</v>
      </c>
      <c r="AU14" s="118" t="s">
        <v>20</v>
      </c>
      <c r="AV14" s="137" t="s">
        <v>286</v>
      </c>
      <c r="AW14" s="104" t="s">
        <v>19</v>
      </c>
      <c r="AX14" s="246" t="s">
        <v>8</v>
      </c>
      <c r="AY14" s="117" t="s">
        <v>273</v>
      </c>
      <c r="AZ14" s="118" t="s">
        <v>20</v>
      </c>
      <c r="BA14" s="137" t="s">
        <v>286</v>
      </c>
      <c r="BB14" s="104" t="s">
        <v>19</v>
      </c>
      <c r="BC14" s="246" t="s">
        <v>8</v>
      </c>
      <c r="BD14" s="117" t="s">
        <v>273</v>
      </c>
      <c r="BE14" s="118" t="s">
        <v>20</v>
      </c>
      <c r="BF14" s="137" t="s">
        <v>286</v>
      </c>
      <c r="BG14" s="104" t="s">
        <v>19</v>
      </c>
      <c r="BH14" s="246" t="s">
        <v>8</v>
      </c>
    </row>
    <row r="15" spans="1:60" ht="13.5" thickTop="1">
      <c r="A15" s="126" t="s">
        <v>295</v>
      </c>
      <c r="B15" s="68">
        <v>1</v>
      </c>
      <c r="C15" s="155"/>
      <c r="D15" s="127"/>
      <c r="E15" s="41"/>
      <c r="F15" s="126" t="s">
        <v>370</v>
      </c>
      <c r="G15" s="127">
        <v>1</v>
      </c>
      <c r="H15" s="127"/>
      <c r="I15" s="127"/>
      <c r="J15" s="41"/>
      <c r="K15" s="126" t="s">
        <v>295</v>
      </c>
      <c r="L15" s="127">
        <v>1</v>
      </c>
      <c r="M15" s="127"/>
      <c r="N15" s="127">
        <v>32.5</v>
      </c>
      <c r="O15" s="41"/>
      <c r="P15" s="126" t="s">
        <v>296</v>
      </c>
      <c r="Q15" s="127">
        <v>1</v>
      </c>
      <c r="R15" s="127"/>
      <c r="S15" s="127">
        <v>12</v>
      </c>
      <c r="T15" s="41"/>
      <c r="U15" s="126" t="s">
        <v>360</v>
      </c>
      <c r="V15" s="127">
        <v>8</v>
      </c>
      <c r="W15" s="290" t="s">
        <v>582</v>
      </c>
      <c r="X15" s="127">
        <v>13.5</v>
      </c>
      <c r="Y15" s="41"/>
      <c r="Z15" s="126" t="s">
        <v>296</v>
      </c>
      <c r="AA15" s="127">
        <v>2</v>
      </c>
      <c r="AB15" s="290" t="s">
        <v>610</v>
      </c>
      <c r="AC15" s="127">
        <v>11.5</v>
      </c>
      <c r="AD15" s="41"/>
      <c r="AE15" s="3" t="s">
        <v>375</v>
      </c>
      <c r="AF15" s="3">
        <v>18</v>
      </c>
      <c r="AG15" s="3" t="s">
        <v>642</v>
      </c>
      <c r="AH15" s="3">
        <v>17</v>
      </c>
      <c r="AI15" s="41"/>
      <c r="AJ15" s="126" t="s">
        <v>376</v>
      </c>
      <c r="AK15" s="127">
        <v>3</v>
      </c>
      <c r="AL15" s="127" t="s">
        <v>656</v>
      </c>
      <c r="AM15" s="127">
        <v>15</v>
      </c>
      <c r="AN15" s="41"/>
      <c r="AO15" s="126" t="s">
        <v>315</v>
      </c>
      <c r="AP15" s="127">
        <v>4</v>
      </c>
      <c r="AQ15" s="127" t="s">
        <v>674</v>
      </c>
      <c r="AR15" s="127">
        <v>19</v>
      </c>
      <c r="AS15" s="41"/>
      <c r="AT15" s="126" t="s">
        <v>315</v>
      </c>
      <c r="AU15" s="127">
        <v>1</v>
      </c>
      <c r="AV15" s="127"/>
      <c r="AW15" s="127">
        <v>21</v>
      </c>
      <c r="AX15" s="41"/>
      <c r="AY15" s="126" t="s">
        <v>295</v>
      </c>
      <c r="AZ15" s="127">
        <v>18</v>
      </c>
      <c r="BA15" s="127" t="s">
        <v>717</v>
      </c>
      <c r="BB15" s="127">
        <v>17.3</v>
      </c>
      <c r="BC15" s="41"/>
      <c r="BD15" s="126" t="s">
        <v>295</v>
      </c>
      <c r="BE15" s="127">
        <v>6</v>
      </c>
      <c r="BF15" s="290" t="s">
        <v>738</v>
      </c>
      <c r="BG15" s="127">
        <v>22.5</v>
      </c>
      <c r="BH15" s="41"/>
    </row>
    <row r="16" spans="1:70" ht="12.75">
      <c r="A16" s="124" t="s">
        <v>534</v>
      </c>
      <c r="B16" s="46"/>
      <c r="C16" s="128"/>
      <c r="D16" s="128"/>
      <c r="E16" s="42"/>
      <c r="F16" s="124" t="s">
        <v>295</v>
      </c>
      <c r="G16" s="128">
        <v>1</v>
      </c>
      <c r="H16" s="206"/>
      <c r="I16" s="128">
        <v>48</v>
      </c>
      <c r="J16" s="42"/>
      <c r="K16" s="124" t="s">
        <v>315</v>
      </c>
      <c r="L16" s="128">
        <v>3</v>
      </c>
      <c r="M16" s="128" t="s">
        <v>573</v>
      </c>
      <c r="N16" s="128">
        <v>22</v>
      </c>
      <c r="O16" s="42"/>
      <c r="P16" s="124" t="s">
        <v>365</v>
      </c>
      <c r="Q16" s="128">
        <v>1</v>
      </c>
      <c r="R16" s="128"/>
      <c r="S16" s="128">
        <v>15.5</v>
      </c>
      <c r="T16" s="42"/>
      <c r="U16" s="124" t="s">
        <v>187</v>
      </c>
      <c r="V16" s="128">
        <v>1</v>
      </c>
      <c r="W16" s="128"/>
      <c r="X16" s="128">
        <v>28</v>
      </c>
      <c r="Y16" s="42"/>
      <c r="Z16" s="124" t="s">
        <v>375</v>
      </c>
      <c r="AA16" s="128">
        <v>2</v>
      </c>
      <c r="AB16" s="128" t="s">
        <v>609</v>
      </c>
      <c r="AC16" s="128">
        <v>22</v>
      </c>
      <c r="AD16" s="42"/>
      <c r="AE16" s="3" t="s">
        <v>315</v>
      </c>
      <c r="AF16" s="3">
        <v>4</v>
      </c>
      <c r="AG16" s="291" t="s">
        <v>643</v>
      </c>
      <c r="AH16" s="3">
        <v>19.9</v>
      </c>
      <c r="AI16" s="42"/>
      <c r="AJ16" s="124" t="s">
        <v>315</v>
      </c>
      <c r="AK16" s="128">
        <v>1</v>
      </c>
      <c r="AL16" s="128"/>
      <c r="AM16" s="128">
        <v>14.5</v>
      </c>
      <c r="AN16" s="42"/>
      <c r="AO16" s="124" t="s">
        <v>641</v>
      </c>
      <c r="AP16" s="128">
        <v>1</v>
      </c>
      <c r="AQ16" s="128"/>
      <c r="AR16" s="128">
        <v>14</v>
      </c>
      <c r="AS16" s="42"/>
      <c r="AT16" s="124" t="s">
        <v>557</v>
      </c>
      <c r="AU16" s="128">
        <v>1</v>
      </c>
      <c r="AV16" s="128"/>
      <c r="AW16" s="128">
        <v>22.5</v>
      </c>
      <c r="AX16" s="42"/>
      <c r="AY16" s="124" t="s">
        <v>315</v>
      </c>
      <c r="AZ16" s="128">
        <v>7</v>
      </c>
      <c r="BA16" s="128" t="s">
        <v>718</v>
      </c>
      <c r="BB16" s="128">
        <v>19.5</v>
      </c>
      <c r="BC16" s="42"/>
      <c r="BD16" s="124" t="s">
        <v>428</v>
      </c>
      <c r="BE16" s="128">
        <v>13</v>
      </c>
      <c r="BF16" s="128" t="s">
        <v>739</v>
      </c>
      <c r="BG16" s="128">
        <v>10</v>
      </c>
      <c r="BH16" s="42"/>
      <c r="BI16" s="4"/>
      <c r="BL16" s="4"/>
      <c r="BQ16" s="4"/>
      <c r="BR16" s="4"/>
    </row>
    <row r="17" spans="1:70" ht="12.75">
      <c r="A17" s="124" t="s">
        <v>535</v>
      </c>
      <c r="B17" s="44">
        <v>1</v>
      </c>
      <c r="C17" s="128"/>
      <c r="D17" s="128"/>
      <c r="E17" s="42"/>
      <c r="F17" s="124" t="s">
        <v>40</v>
      </c>
      <c r="G17" s="128">
        <v>1</v>
      </c>
      <c r="H17" s="163"/>
      <c r="I17" s="128"/>
      <c r="J17" s="42"/>
      <c r="K17" s="124" t="s">
        <v>375</v>
      </c>
      <c r="L17" s="128">
        <v>1</v>
      </c>
      <c r="M17" s="128"/>
      <c r="N17" s="128">
        <v>27.5</v>
      </c>
      <c r="O17" s="42"/>
      <c r="P17" s="124" t="s">
        <v>366</v>
      </c>
      <c r="Q17" s="128">
        <v>1</v>
      </c>
      <c r="R17" s="128"/>
      <c r="S17" s="128">
        <v>23</v>
      </c>
      <c r="T17" s="42"/>
      <c r="U17" s="124" t="s">
        <v>295</v>
      </c>
      <c r="V17" s="128">
        <v>2</v>
      </c>
      <c r="W17" s="128" t="s">
        <v>583</v>
      </c>
      <c r="X17" s="128">
        <v>10</v>
      </c>
      <c r="Y17" s="42"/>
      <c r="Z17" s="124" t="s">
        <v>295</v>
      </c>
      <c r="AA17" s="128">
        <v>10</v>
      </c>
      <c r="AB17" s="169" t="s">
        <v>608</v>
      </c>
      <c r="AC17" s="128">
        <v>18</v>
      </c>
      <c r="AD17" s="42"/>
      <c r="AE17" s="3" t="s">
        <v>641</v>
      </c>
      <c r="AF17" s="3">
        <v>12</v>
      </c>
      <c r="AG17" s="3" t="s">
        <v>644</v>
      </c>
      <c r="AI17" s="42"/>
      <c r="AJ17" s="124" t="s">
        <v>187</v>
      </c>
      <c r="AK17" s="128">
        <v>1</v>
      </c>
      <c r="AL17" s="128"/>
      <c r="AM17" s="128">
        <v>20</v>
      </c>
      <c r="AN17" s="42"/>
      <c r="AO17" s="124" t="s">
        <v>675</v>
      </c>
      <c r="AP17" s="128">
        <v>1</v>
      </c>
      <c r="AQ17" s="128"/>
      <c r="AR17" s="128">
        <v>24</v>
      </c>
      <c r="AS17" s="42"/>
      <c r="AT17" s="124" t="s">
        <v>296</v>
      </c>
      <c r="AU17" s="128">
        <v>2</v>
      </c>
      <c r="AV17" s="128" t="s">
        <v>698</v>
      </c>
      <c r="AW17" s="128">
        <v>18</v>
      </c>
      <c r="AX17" s="42"/>
      <c r="AY17" s="124" t="s">
        <v>296</v>
      </c>
      <c r="AZ17" s="128">
        <v>2</v>
      </c>
      <c r="BA17" s="128" t="s">
        <v>719</v>
      </c>
      <c r="BB17" s="128">
        <v>4.5</v>
      </c>
      <c r="BC17" s="42"/>
      <c r="BD17" s="124" t="s">
        <v>296</v>
      </c>
      <c r="BE17" s="128">
        <v>1</v>
      </c>
      <c r="BF17" s="128"/>
      <c r="BG17" s="128">
        <v>31</v>
      </c>
      <c r="BH17" s="42"/>
      <c r="BQ17" s="4"/>
      <c r="BR17" s="4"/>
    </row>
    <row r="18" spans="1:70" ht="12.75">
      <c r="A18" s="124" t="s">
        <v>536</v>
      </c>
      <c r="B18" s="44">
        <v>1</v>
      </c>
      <c r="C18" s="128"/>
      <c r="D18" s="128"/>
      <c r="E18" s="42"/>
      <c r="F18" s="124"/>
      <c r="G18" s="128"/>
      <c r="H18" s="205"/>
      <c r="I18" s="128"/>
      <c r="J18" s="42"/>
      <c r="K18" s="124" t="s">
        <v>360</v>
      </c>
      <c r="L18" s="128">
        <v>11</v>
      </c>
      <c r="M18" s="163">
        <v>40132</v>
      </c>
      <c r="N18" s="128">
        <v>13</v>
      </c>
      <c r="O18" s="42"/>
      <c r="P18" s="124" t="s">
        <v>315</v>
      </c>
      <c r="Q18" s="128">
        <v>2</v>
      </c>
      <c r="R18" s="128"/>
      <c r="S18" s="128">
        <v>27</v>
      </c>
      <c r="T18" s="42"/>
      <c r="U18" s="124" t="s">
        <v>584</v>
      </c>
      <c r="V18" s="128">
        <v>1</v>
      </c>
      <c r="W18" s="128"/>
      <c r="X18" s="128">
        <v>30</v>
      </c>
      <c r="Y18" s="42"/>
      <c r="Z18" s="124" t="s">
        <v>315</v>
      </c>
      <c r="AA18" s="128">
        <v>1</v>
      </c>
      <c r="AB18" s="128"/>
      <c r="AC18" s="128">
        <v>21</v>
      </c>
      <c r="AD18" s="42"/>
      <c r="AE18" s="3" t="s">
        <v>376</v>
      </c>
      <c r="AF18" s="3">
        <v>1</v>
      </c>
      <c r="AH18" s="3">
        <v>11</v>
      </c>
      <c r="AI18" s="42"/>
      <c r="AJ18" s="124" t="s">
        <v>375</v>
      </c>
      <c r="AK18" s="128">
        <v>4</v>
      </c>
      <c r="AL18" s="128" t="s">
        <v>657</v>
      </c>
      <c r="AM18" s="128">
        <v>17</v>
      </c>
      <c r="AN18" s="42"/>
      <c r="AO18" s="124" t="s">
        <v>365</v>
      </c>
      <c r="AP18" s="128">
        <v>5</v>
      </c>
      <c r="AQ18" s="128" t="s">
        <v>676</v>
      </c>
      <c r="AR18" s="128">
        <v>8</v>
      </c>
      <c r="AS18" s="42"/>
      <c r="AT18" s="124" t="s">
        <v>295</v>
      </c>
      <c r="AU18" s="128">
        <v>2</v>
      </c>
      <c r="AV18" s="128" t="s">
        <v>699</v>
      </c>
      <c r="AW18" s="128">
        <v>13</v>
      </c>
      <c r="AX18" s="42"/>
      <c r="AY18" s="124" t="s">
        <v>638</v>
      </c>
      <c r="AZ18" s="128">
        <v>5</v>
      </c>
      <c r="BA18" s="128" t="s">
        <v>720</v>
      </c>
      <c r="BB18" s="128"/>
      <c r="BC18" s="42"/>
      <c r="BD18" s="124" t="s">
        <v>558</v>
      </c>
      <c r="BE18" s="128"/>
      <c r="BF18" s="128"/>
      <c r="BG18" s="128"/>
      <c r="BH18" s="42"/>
      <c r="BQ18" s="4"/>
      <c r="BR18" s="4"/>
    </row>
    <row r="19" spans="1:70" ht="12.75">
      <c r="A19" s="124" t="s">
        <v>537</v>
      </c>
      <c r="B19" s="44" t="s">
        <v>538</v>
      </c>
      <c r="C19" s="128"/>
      <c r="D19" s="128"/>
      <c r="E19" s="42"/>
      <c r="F19" s="124"/>
      <c r="G19" s="128"/>
      <c r="H19" s="128"/>
      <c r="I19" s="128"/>
      <c r="J19" s="42"/>
      <c r="K19" s="124"/>
      <c r="L19" s="128"/>
      <c r="M19" s="163"/>
      <c r="N19" s="128"/>
      <c r="O19" s="42"/>
      <c r="P19" s="124" t="s">
        <v>295</v>
      </c>
      <c r="Q19" s="128">
        <v>1</v>
      </c>
      <c r="R19" s="128"/>
      <c r="S19" s="128">
        <v>15.5</v>
      </c>
      <c r="T19" s="42"/>
      <c r="U19" s="124" t="s">
        <v>297</v>
      </c>
      <c r="V19" s="128">
        <v>5</v>
      </c>
      <c r="W19" s="128"/>
      <c r="X19" s="128"/>
      <c r="Y19" s="42"/>
      <c r="Z19" s="124" t="s">
        <v>179</v>
      </c>
      <c r="AA19" s="128">
        <v>1</v>
      </c>
      <c r="AB19" s="128"/>
      <c r="AC19" s="128">
        <v>39</v>
      </c>
      <c r="AD19" s="42"/>
      <c r="AE19" s="3" t="s">
        <v>645</v>
      </c>
      <c r="AF19" s="3">
        <v>3</v>
      </c>
      <c r="AG19" s="3" t="s">
        <v>646</v>
      </c>
      <c r="AH19" s="3">
        <v>14.5</v>
      </c>
      <c r="AI19" s="42"/>
      <c r="AJ19" s="124" t="s">
        <v>658</v>
      </c>
      <c r="AK19" s="128">
        <v>2</v>
      </c>
      <c r="AL19" s="128"/>
      <c r="AM19" s="128">
        <v>14</v>
      </c>
      <c r="AN19" s="42"/>
      <c r="AO19" s="124" t="s">
        <v>375</v>
      </c>
      <c r="AP19" s="128">
        <v>2</v>
      </c>
      <c r="AQ19" s="128" t="s">
        <v>677</v>
      </c>
      <c r="AR19" s="128">
        <v>21.5</v>
      </c>
      <c r="AS19" s="42"/>
      <c r="AT19" s="124" t="s">
        <v>558</v>
      </c>
      <c r="AU19" s="128"/>
      <c r="AV19" s="169"/>
      <c r="AW19" s="128"/>
      <c r="AX19" s="42"/>
      <c r="AY19" s="124" t="s">
        <v>648</v>
      </c>
      <c r="AZ19" s="128">
        <v>2</v>
      </c>
      <c r="BA19" s="128"/>
      <c r="BB19" s="128">
        <v>9.5</v>
      </c>
      <c r="BC19" s="42"/>
      <c r="BD19" s="124" t="s">
        <v>184</v>
      </c>
      <c r="BE19" s="128">
        <v>1</v>
      </c>
      <c r="BF19" s="128"/>
      <c r="BG19" s="128"/>
      <c r="BH19" s="42"/>
      <c r="BQ19" s="4"/>
      <c r="BR19" s="4"/>
    </row>
    <row r="20" spans="1:60" ht="12.75">
      <c r="A20" s="124" t="s">
        <v>539</v>
      </c>
      <c r="B20" s="44">
        <v>4</v>
      </c>
      <c r="C20" s="128"/>
      <c r="D20" s="128"/>
      <c r="E20" s="42"/>
      <c r="F20" s="124"/>
      <c r="G20" s="128"/>
      <c r="H20" s="128"/>
      <c r="I20" s="128"/>
      <c r="J20" s="42"/>
      <c r="K20" s="124"/>
      <c r="L20" s="128"/>
      <c r="M20" s="128"/>
      <c r="N20" s="128"/>
      <c r="O20" s="42"/>
      <c r="P20" s="124" t="s">
        <v>367</v>
      </c>
      <c r="Q20" s="128">
        <v>26</v>
      </c>
      <c r="R20" s="128" t="s">
        <v>368</v>
      </c>
      <c r="S20" s="128">
        <v>26.5</v>
      </c>
      <c r="T20" s="42"/>
      <c r="U20" s="124" t="s">
        <v>90</v>
      </c>
      <c r="V20" s="128">
        <v>3</v>
      </c>
      <c r="W20" s="128"/>
      <c r="X20" s="128"/>
      <c r="Y20" s="42"/>
      <c r="Z20" s="124" t="s">
        <v>611</v>
      </c>
      <c r="AA20" s="128">
        <v>1</v>
      </c>
      <c r="AB20" s="128"/>
      <c r="AC20" s="128" t="s">
        <v>612</v>
      </c>
      <c r="AD20" s="42"/>
      <c r="AE20" s="124" t="s">
        <v>647</v>
      </c>
      <c r="AF20" s="128">
        <v>1</v>
      </c>
      <c r="AG20" s="128"/>
      <c r="AH20" s="128">
        <v>10.8</v>
      </c>
      <c r="AI20" s="42"/>
      <c r="AJ20" s="124" t="s">
        <v>179</v>
      </c>
      <c r="AK20" s="128">
        <v>1</v>
      </c>
      <c r="AL20" s="128"/>
      <c r="AM20" s="128">
        <v>27</v>
      </c>
      <c r="AN20" s="42"/>
      <c r="AO20" s="124"/>
      <c r="AP20" s="128"/>
      <c r="AQ20" s="128"/>
      <c r="AR20" s="128"/>
      <c r="AS20" s="42"/>
      <c r="AT20" s="124" t="s">
        <v>584</v>
      </c>
      <c r="AU20" s="128">
        <v>2</v>
      </c>
      <c r="AV20" s="128"/>
      <c r="AW20" s="128"/>
      <c r="AX20" s="42"/>
      <c r="AY20" s="124" t="s">
        <v>558</v>
      </c>
      <c r="AZ20" s="128"/>
      <c r="BA20" s="128"/>
      <c r="BB20" s="128"/>
      <c r="BC20" s="42"/>
      <c r="BD20" s="124" t="s">
        <v>342</v>
      </c>
      <c r="BE20" s="128">
        <v>2</v>
      </c>
      <c r="BF20" s="128"/>
      <c r="BG20" s="128"/>
      <c r="BH20" s="42"/>
    </row>
    <row r="21" spans="1:66" ht="12.75">
      <c r="A21" s="124"/>
      <c r="B21" s="44"/>
      <c r="C21" s="128"/>
      <c r="D21" s="128"/>
      <c r="E21" s="42"/>
      <c r="F21" s="124"/>
      <c r="G21" s="128"/>
      <c r="H21" s="128"/>
      <c r="I21" s="128"/>
      <c r="J21" s="42"/>
      <c r="K21" s="124"/>
      <c r="L21" s="128"/>
      <c r="M21" s="128"/>
      <c r="N21" s="128"/>
      <c r="O21" s="42"/>
      <c r="P21" s="124"/>
      <c r="Q21" s="128"/>
      <c r="R21" s="128"/>
      <c r="S21" s="128"/>
      <c r="T21" s="42"/>
      <c r="U21" s="124" t="s">
        <v>422</v>
      </c>
      <c r="V21" s="128">
        <v>2</v>
      </c>
      <c r="W21" s="128"/>
      <c r="X21" s="128"/>
      <c r="Y21" s="42"/>
      <c r="Z21" s="124" t="s">
        <v>42</v>
      </c>
      <c r="AA21" s="128">
        <v>1</v>
      </c>
      <c r="AB21" s="128"/>
      <c r="AC21" s="128">
        <v>21</v>
      </c>
      <c r="AD21" s="42"/>
      <c r="AE21" s="124" t="s">
        <v>648</v>
      </c>
      <c r="AF21" s="128">
        <v>1</v>
      </c>
      <c r="AG21" s="128"/>
      <c r="AH21" s="128"/>
      <c r="AI21" s="42"/>
      <c r="AJ21" s="124" t="s">
        <v>184</v>
      </c>
      <c r="AK21" s="128">
        <v>3</v>
      </c>
      <c r="AL21" s="128" t="s">
        <v>659</v>
      </c>
      <c r="AM21" s="128">
        <v>20</v>
      </c>
      <c r="AN21" s="42"/>
      <c r="AO21" s="124"/>
      <c r="AP21" s="128"/>
      <c r="AQ21" s="128"/>
      <c r="AR21" s="128"/>
      <c r="AS21" s="42"/>
      <c r="AT21" s="124" t="s">
        <v>700</v>
      </c>
      <c r="AU21" s="128" t="s">
        <v>701</v>
      </c>
      <c r="AV21" s="128"/>
      <c r="AW21" s="128"/>
      <c r="AX21" s="42"/>
      <c r="AY21" s="124" t="s">
        <v>184</v>
      </c>
      <c r="AZ21" s="128">
        <v>4</v>
      </c>
      <c r="BA21" s="128"/>
      <c r="BB21" s="128"/>
      <c r="BC21" s="42"/>
      <c r="BD21" s="124" t="s">
        <v>214</v>
      </c>
      <c r="BE21" s="128">
        <v>1</v>
      </c>
      <c r="BF21" s="128"/>
      <c r="BG21" s="128"/>
      <c r="BH21" s="42"/>
      <c r="BM21" s="11"/>
      <c r="BN21" s="11"/>
    </row>
    <row r="22" spans="1:66" ht="12.75">
      <c r="A22" s="124"/>
      <c r="B22" s="44"/>
      <c r="C22" s="128"/>
      <c r="D22" s="128"/>
      <c r="E22" s="42"/>
      <c r="F22" s="124"/>
      <c r="G22" s="128"/>
      <c r="H22" s="128"/>
      <c r="I22" s="128"/>
      <c r="J22" s="42"/>
      <c r="K22" s="124"/>
      <c r="L22" s="128"/>
      <c r="M22" s="128"/>
      <c r="N22" s="128"/>
      <c r="O22" s="42"/>
      <c r="P22" s="124"/>
      <c r="Q22" s="128"/>
      <c r="R22" s="128"/>
      <c r="S22" s="128"/>
      <c r="T22" s="42"/>
      <c r="U22" s="124" t="s">
        <v>169</v>
      </c>
      <c r="V22" s="128">
        <v>3</v>
      </c>
      <c r="W22" s="128"/>
      <c r="X22" s="128"/>
      <c r="Y22" s="42"/>
      <c r="Z22" s="124" t="s">
        <v>558</v>
      </c>
      <c r="AA22" s="128"/>
      <c r="AB22" s="128"/>
      <c r="AC22" s="128"/>
      <c r="AD22" s="42"/>
      <c r="AE22" s="124" t="s">
        <v>297</v>
      </c>
      <c r="AF22" s="128">
        <v>2</v>
      </c>
      <c r="AG22" s="128"/>
      <c r="AH22" s="128"/>
      <c r="AI22" s="42"/>
      <c r="AJ22" s="124" t="s">
        <v>335</v>
      </c>
      <c r="AK22" s="128">
        <v>2</v>
      </c>
      <c r="AL22" s="128"/>
      <c r="AM22" s="128"/>
      <c r="AN22" s="42"/>
      <c r="AO22" s="124"/>
      <c r="AP22" s="128"/>
      <c r="AQ22" s="128"/>
      <c r="AR22" s="128"/>
      <c r="AS22" s="42"/>
      <c r="AT22" s="124" t="s">
        <v>702</v>
      </c>
      <c r="AU22" s="128">
        <v>3</v>
      </c>
      <c r="AV22" s="128"/>
      <c r="AW22" s="128"/>
      <c r="AX22" s="42"/>
      <c r="AY22" s="124" t="s">
        <v>297</v>
      </c>
      <c r="AZ22" s="128">
        <v>2</v>
      </c>
      <c r="BA22" s="128"/>
      <c r="BB22" s="128"/>
      <c r="BC22" s="42"/>
      <c r="BD22" s="124" t="s">
        <v>369</v>
      </c>
      <c r="BE22" s="128">
        <v>3</v>
      </c>
      <c r="BF22" s="128"/>
      <c r="BG22" s="128"/>
      <c r="BH22" s="42"/>
      <c r="BM22" s="11"/>
      <c r="BN22" s="11"/>
    </row>
    <row r="23" spans="1:60" ht="12.75">
      <c r="A23" s="124"/>
      <c r="B23" s="44"/>
      <c r="C23" s="128"/>
      <c r="D23" s="128"/>
      <c r="E23" s="42"/>
      <c r="F23" s="124"/>
      <c r="G23" s="128"/>
      <c r="H23" s="128"/>
      <c r="I23" s="128"/>
      <c r="J23" s="42"/>
      <c r="K23" s="124"/>
      <c r="L23" s="128"/>
      <c r="M23" s="128"/>
      <c r="N23" s="128"/>
      <c r="O23" s="42"/>
      <c r="P23" s="124"/>
      <c r="Q23" s="128"/>
      <c r="R23" s="128"/>
      <c r="S23" s="128"/>
      <c r="T23" s="42"/>
      <c r="U23" s="124" t="s">
        <v>585</v>
      </c>
      <c r="V23" s="128">
        <v>1</v>
      </c>
      <c r="W23" s="128"/>
      <c r="X23" s="128"/>
      <c r="Y23" s="42"/>
      <c r="Z23" s="124" t="s">
        <v>369</v>
      </c>
      <c r="AA23" s="128" t="s">
        <v>53</v>
      </c>
      <c r="AB23" s="128"/>
      <c r="AC23" s="128"/>
      <c r="AD23" s="42"/>
      <c r="AE23" s="124" t="s">
        <v>560</v>
      </c>
      <c r="AF23" s="128">
        <v>6</v>
      </c>
      <c r="AG23" s="128"/>
      <c r="AH23" s="128"/>
      <c r="AI23" s="42"/>
      <c r="AJ23" s="124" t="s">
        <v>342</v>
      </c>
      <c r="AK23" s="128">
        <v>1</v>
      </c>
      <c r="AL23" s="128"/>
      <c r="AM23" s="128"/>
      <c r="AN23" s="42"/>
      <c r="AO23" s="124"/>
      <c r="AP23" s="128"/>
      <c r="AQ23" s="128"/>
      <c r="AR23" s="128"/>
      <c r="AS23" s="42"/>
      <c r="AT23" s="124" t="s">
        <v>703</v>
      </c>
      <c r="AU23" s="128"/>
      <c r="AV23" s="128"/>
      <c r="AW23" s="128"/>
      <c r="AX23" s="42"/>
      <c r="AY23" s="124" t="s">
        <v>40</v>
      </c>
      <c r="AZ23" s="128">
        <v>3</v>
      </c>
      <c r="BA23" s="128"/>
      <c r="BB23" s="128"/>
      <c r="BC23" s="42"/>
      <c r="BD23" s="124"/>
      <c r="BE23" s="128"/>
      <c r="BF23" s="128"/>
      <c r="BG23" s="128"/>
      <c r="BH23" s="42"/>
    </row>
    <row r="24" spans="1:60" ht="12.75">
      <c r="A24" s="124"/>
      <c r="B24" s="44"/>
      <c r="C24" s="128"/>
      <c r="D24" s="128"/>
      <c r="E24" s="42"/>
      <c r="F24" s="124"/>
      <c r="G24" s="128"/>
      <c r="H24" s="128"/>
      <c r="I24" s="128"/>
      <c r="J24" s="42"/>
      <c r="K24" s="124"/>
      <c r="L24" s="128"/>
      <c r="M24" s="128"/>
      <c r="N24" s="128"/>
      <c r="O24" s="42"/>
      <c r="P24" s="124"/>
      <c r="Q24" s="128"/>
      <c r="R24" s="128"/>
      <c r="S24" s="128"/>
      <c r="T24" s="42"/>
      <c r="U24" s="124" t="s">
        <v>370</v>
      </c>
      <c r="V24" s="128">
        <v>1</v>
      </c>
      <c r="W24" s="128"/>
      <c r="X24" s="128"/>
      <c r="Y24" s="42"/>
      <c r="Z24" s="124" t="s">
        <v>172</v>
      </c>
      <c r="AA24" s="128" t="s">
        <v>53</v>
      </c>
      <c r="AB24" s="128"/>
      <c r="AC24" s="128"/>
      <c r="AD24" s="42"/>
      <c r="AE24" s="124" t="s">
        <v>169</v>
      </c>
      <c r="AF24" s="128">
        <v>2</v>
      </c>
      <c r="AG24" s="128"/>
      <c r="AH24" s="128"/>
      <c r="AI24" s="42"/>
      <c r="AJ24" s="124"/>
      <c r="AK24" s="128"/>
      <c r="AL24" s="128"/>
      <c r="AM24" s="128"/>
      <c r="AN24" s="42"/>
      <c r="AO24" s="124"/>
      <c r="AP24" s="128"/>
      <c r="AQ24" s="128"/>
      <c r="AR24" s="128"/>
      <c r="AS24" s="42"/>
      <c r="AT24" s="124"/>
      <c r="AU24" s="128"/>
      <c r="AV24" s="128"/>
      <c r="AW24" s="128"/>
      <c r="AX24" s="42"/>
      <c r="AY24" s="124" t="s">
        <v>188</v>
      </c>
      <c r="AZ24" s="128">
        <v>1</v>
      </c>
      <c r="BA24" s="128"/>
      <c r="BB24" s="128"/>
      <c r="BC24" s="42"/>
      <c r="BD24" s="124"/>
      <c r="BE24" s="128"/>
      <c r="BF24" s="128"/>
      <c r="BG24" s="128"/>
      <c r="BH24" s="42"/>
    </row>
    <row r="25" spans="1:60" ht="12.75">
      <c r="A25" s="124"/>
      <c r="B25" s="44"/>
      <c r="C25" s="128"/>
      <c r="D25" s="128"/>
      <c r="E25" s="42"/>
      <c r="F25" s="124"/>
      <c r="G25" s="128"/>
      <c r="H25" s="128"/>
      <c r="I25" s="128"/>
      <c r="J25" s="42"/>
      <c r="K25" s="124"/>
      <c r="L25" s="128"/>
      <c r="M25" s="128"/>
      <c r="N25" s="128"/>
      <c r="O25" s="42"/>
      <c r="P25" s="124"/>
      <c r="Q25" s="128"/>
      <c r="R25" s="128"/>
      <c r="S25" s="128"/>
      <c r="T25" s="42"/>
      <c r="U25" s="124" t="s">
        <v>586</v>
      </c>
      <c r="V25" s="128">
        <v>1</v>
      </c>
      <c r="W25" s="128"/>
      <c r="X25" s="128"/>
      <c r="Y25" s="42"/>
      <c r="Z25" s="124" t="s">
        <v>379</v>
      </c>
      <c r="AA25" s="128">
        <v>1</v>
      </c>
      <c r="AB25" s="128"/>
      <c r="AC25" s="128"/>
      <c r="AD25" s="42"/>
      <c r="AE25" s="124" t="s">
        <v>418</v>
      </c>
      <c r="AF25" s="128">
        <v>1</v>
      </c>
      <c r="AG25" s="128"/>
      <c r="AH25" s="128"/>
      <c r="AI25" s="42"/>
      <c r="AJ25" s="124"/>
      <c r="AK25" s="128"/>
      <c r="AL25" s="128"/>
      <c r="AM25" s="128"/>
      <c r="AN25" s="42"/>
      <c r="AO25" s="124"/>
      <c r="AP25" s="128"/>
      <c r="AQ25" s="128"/>
      <c r="AR25" s="128"/>
      <c r="AS25" s="42"/>
      <c r="AT25" s="124"/>
      <c r="AU25" s="128"/>
      <c r="AV25" s="128"/>
      <c r="AW25" s="128"/>
      <c r="AX25" s="42"/>
      <c r="AY25" s="124" t="s">
        <v>614</v>
      </c>
      <c r="AZ25" s="128">
        <v>4</v>
      </c>
      <c r="BA25" s="128"/>
      <c r="BB25" s="128"/>
      <c r="BC25" s="42"/>
      <c r="BD25" s="124"/>
      <c r="BE25" s="128"/>
      <c r="BF25" s="128"/>
      <c r="BG25" s="128"/>
      <c r="BH25" s="42"/>
    </row>
    <row r="26" spans="1:60" ht="12.75">
      <c r="A26" s="124"/>
      <c r="B26" s="44"/>
      <c r="C26" s="128"/>
      <c r="D26" s="128"/>
      <c r="E26" s="42"/>
      <c r="F26" s="124"/>
      <c r="G26" s="128"/>
      <c r="H26" s="128"/>
      <c r="I26" s="128"/>
      <c r="J26" s="42"/>
      <c r="K26" s="124"/>
      <c r="L26" s="128"/>
      <c r="M26" s="128"/>
      <c r="N26" s="128"/>
      <c r="O26" s="42"/>
      <c r="P26" s="124"/>
      <c r="Q26" s="128"/>
      <c r="R26" s="128"/>
      <c r="S26" s="128"/>
      <c r="T26" s="42"/>
      <c r="U26" s="124" t="s">
        <v>354</v>
      </c>
      <c r="V26" s="128">
        <v>5</v>
      </c>
      <c r="W26" s="128"/>
      <c r="X26" s="128"/>
      <c r="Y26" s="42"/>
      <c r="Z26" s="124" t="s">
        <v>614</v>
      </c>
      <c r="AA26" s="128">
        <v>1</v>
      </c>
      <c r="AB26" s="128"/>
      <c r="AC26" s="128"/>
      <c r="AD26" s="42"/>
      <c r="AE26" s="124" t="s">
        <v>649</v>
      </c>
      <c r="AF26" s="128">
        <v>2</v>
      </c>
      <c r="AG26" s="128"/>
      <c r="AH26" s="128"/>
      <c r="AI26" s="42"/>
      <c r="AJ26" s="124"/>
      <c r="AK26" s="128"/>
      <c r="AL26" s="128"/>
      <c r="AM26" s="128"/>
      <c r="AN26" s="42"/>
      <c r="AO26" s="124"/>
      <c r="AP26" s="128"/>
      <c r="AQ26" s="128"/>
      <c r="AR26" s="128"/>
      <c r="AS26" s="42"/>
      <c r="AT26" s="124"/>
      <c r="AU26" s="128"/>
      <c r="AV26" s="128"/>
      <c r="AW26" s="128"/>
      <c r="AX26" s="42"/>
      <c r="AY26" s="124" t="s">
        <v>214</v>
      </c>
      <c r="AZ26" s="128" t="s">
        <v>721</v>
      </c>
      <c r="BA26" s="128"/>
      <c r="BB26" s="128"/>
      <c r="BC26" s="42"/>
      <c r="BD26" s="124"/>
      <c r="BE26" s="128"/>
      <c r="BF26" s="128"/>
      <c r="BG26" s="128"/>
      <c r="BH26" s="42"/>
    </row>
    <row r="27" spans="1:60" ht="12.75">
      <c r="A27" s="124"/>
      <c r="B27" s="44"/>
      <c r="C27" s="128"/>
      <c r="D27" s="128"/>
      <c r="E27" s="42"/>
      <c r="F27" s="124"/>
      <c r="G27" s="128"/>
      <c r="H27" s="128"/>
      <c r="I27" s="128"/>
      <c r="J27" s="42"/>
      <c r="K27" s="124"/>
      <c r="L27" s="128"/>
      <c r="M27" s="128"/>
      <c r="N27" s="128"/>
      <c r="O27" s="42"/>
      <c r="P27" s="124"/>
      <c r="Q27" s="128"/>
      <c r="R27" s="128"/>
      <c r="S27" s="128"/>
      <c r="T27" s="42"/>
      <c r="U27" s="124"/>
      <c r="V27" s="128"/>
      <c r="W27" s="128"/>
      <c r="X27" s="128"/>
      <c r="Y27" s="42"/>
      <c r="Z27" s="124" t="s">
        <v>354</v>
      </c>
      <c r="AA27" s="128">
        <v>1</v>
      </c>
      <c r="AB27" s="128"/>
      <c r="AC27" s="128"/>
      <c r="AD27" s="42"/>
      <c r="AE27" s="124" t="s">
        <v>111</v>
      </c>
      <c r="AF27" s="128" t="s">
        <v>308</v>
      </c>
      <c r="AG27" s="128"/>
      <c r="AH27" s="128"/>
      <c r="AI27" s="42"/>
      <c r="AJ27" s="124"/>
      <c r="AK27" s="128"/>
      <c r="AL27" s="128"/>
      <c r="AM27" s="128"/>
      <c r="AN27" s="42"/>
      <c r="AO27" s="124"/>
      <c r="AP27" s="128"/>
      <c r="AQ27" s="128"/>
      <c r="AR27" s="128"/>
      <c r="AS27" s="42"/>
      <c r="AT27" s="124"/>
      <c r="AU27" s="128"/>
      <c r="AV27" s="128"/>
      <c r="AW27" s="128"/>
      <c r="AX27" s="42"/>
      <c r="AY27" s="124" t="s">
        <v>369</v>
      </c>
      <c r="AZ27" s="128">
        <v>1</v>
      </c>
      <c r="BA27" s="128"/>
      <c r="BB27" s="128"/>
      <c r="BC27" s="42"/>
      <c r="BD27" s="124"/>
      <c r="BE27" s="128"/>
      <c r="BF27" s="128"/>
      <c r="BG27" s="128"/>
      <c r="BH27" s="42"/>
    </row>
    <row r="28" spans="1:60" ht="12.75">
      <c r="A28" s="124"/>
      <c r="B28" s="44"/>
      <c r="C28" s="128"/>
      <c r="D28" s="128"/>
      <c r="E28" s="42"/>
      <c r="F28" s="124"/>
      <c r="G28" s="128"/>
      <c r="H28" s="128"/>
      <c r="I28" s="128"/>
      <c r="J28" s="42"/>
      <c r="K28" s="124"/>
      <c r="L28" s="128"/>
      <c r="M28" s="128"/>
      <c r="N28" s="128"/>
      <c r="O28" s="42"/>
      <c r="P28" s="124"/>
      <c r="Q28" s="128"/>
      <c r="R28" s="128"/>
      <c r="S28" s="128"/>
      <c r="T28" s="42"/>
      <c r="U28" s="124"/>
      <c r="V28" s="128"/>
      <c r="W28" s="128"/>
      <c r="X28" s="128"/>
      <c r="Y28" s="42"/>
      <c r="Z28" s="124"/>
      <c r="AA28" s="128"/>
      <c r="AB28" s="128"/>
      <c r="AC28" s="128"/>
      <c r="AD28" s="42"/>
      <c r="AE28" s="124"/>
      <c r="AF28" s="128"/>
      <c r="AG28" s="128"/>
      <c r="AH28" s="128"/>
      <c r="AI28" s="42"/>
      <c r="AJ28" s="124"/>
      <c r="AK28" s="128"/>
      <c r="AL28" s="128"/>
      <c r="AM28" s="128"/>
      <c r="AN28" s="42"/>
      <c r="AO28" s="124"/>
      <c r="AP28" s="128"/>
      <c r="AQ28" s="128"/>
      <c r="AR28" s="128"/>
      <c r="AS28" s="42"/>
      <c r="AT28" s="124"/>
      <c r="AU28" s="128"/>
      <c r="AV28" s="128"/>
      <c r="AW28" s="128"/>
      <c r="AX28" s="42"/>
      <c r="AY28" s="124" t="s">
        <v>722</v>
      </c>
      <c r="AZ28" s="128">
        <v>1</v>
      </c>
      <c r="BA28" s="128"/>
      <c r="BB28" s="128"/>
      <c r="BC28" s="42"/>
      <c r="BD28" s="124"/>
      <c r="BE28" s="128"/>
      <c r="BF28" s="128"/>
      <c r="BG28" s="128"/>
      <c r="BH28" s="42"/>
    </row>
    <row r="29" spans="1:60" ht="12.75">
      <c r="A29" s="124"/>
      <c r="B29" s="44"/>
      <c r="C29" s="128"/>
      <c r="D29" s="128"/>
      <c r="E29" s="42"/>
      <c r="F29" s="124"/>
      <c r="G29" s="128"/>
      <c r="H29" s="128"/>
      <c r="I29" s="128"/>
      <c r="J29" s="42"/>
      <c r="K29" s="124"/>
      <c r="L29" s="128"/>
      <c r="M29" s="128"/>
      <c r="N29" s="128"/>
      <c r="O29" s="42"/>
      <c r="P29" s="124"/>
      <c r="Q29" s="128"/>
      <c r="R29" s="128"/>
      <c r="S29" s="128"/>
      <c r="T29" s="42"/>
      <c r="U29" s="124"/>
      <c r="V29" s="128"/>
      <c r="W29" s="128"/>
      <c r="X29" s="128"/>
      <c r="Y29" s="42"/>
      <c r="Z29" s="124"/>
      <c r="AA29" s="128"/>
      <c r="AB29" s="128"/>
      <c r="AC29" s="128"/>
      <c r="AD29" s="42"/>
      <c r="AE29" s="124"/>
      <c r="AF29" s="128"/>
      <c r="AG29" s="128"/>
      <c r="AH29" s="128"/>
      <c r="AI29" s="42"/>
      <c r="AJ29" s="124"/>
      <c r="AK29" s="128"/>
      <c r="AL29" s="128"/>
      <c r="AM29" s="128"/>
      <c r="AN29" s="42"/>
      <c r="AO29" s="124"/>
      <c r="AP29" s="128"/>
      <c r="AQ29" s="128"/>
      <c r="AR29" s="128"/>
      <c r="AS29" s="42"/>
      <c r="AT29" s="124"/>
      <c r="AU29" s="128"/>
      <c r="AV29" s="128"/>
      <c r="AW29" s="128"/>
      <c r="AX29" s="42"/>
      <c r="AY29" s="124"/>
      <c r="AZ29" s="128"/>
      <c r="BA29" s="128"/>
      <c r="BB29" s="128"/>
      <c r="BC29" s="42"/>
      <c r="BD29" s="124"/>
      <c r="BE29" s="128"/>
      <c r="BF29" s="128"/>
      <c r="BG29" s="128"/>
      <c r="BH29" s="42"/>
    </row>
    <row r="30" spans="1:60" ht="12.75">
      <c r="A30" s="124"/>
      <c r="B30" s="44"/>
      <c r="C30" s="128"/>
      <c r="D30" s="128"/>
      <c r="E30" s="42"/>
      <c r="F30" s="124"/>
      <c r="G30" s="128"/>
      <c r="H30" s="128"/>
      <c r="I30" s="128"/>
      <c r="J30" s="42"/>
      <c r="K30" s="124"/>
      <c r="L30" s="128"/>
      <c r="M30" s="128"/>
      <c r="N30" s="128"/>
      <c r="O30" s="42"/>
      <c r="P30" s="124"/>
      <c r="Q30" s="128"/>
      <c r="R30" s="128"/>
      <c r="S30" s="128"/>
      <c r="T30" s="42"/>
      <c r="U30" s="124"/>
      <c r="V30" s="128"/>
      <c r="W30" s="128"/>
      <c r="X30" s="128"/>
      <c r="Y30" s="42"/>
      <c r="Z30" s="124"/>
      <c r="AA30" s="128"/>
      <c r="AB30" s="128"/>
      <c r="AC30" s="128"/>
      <c r="AD30" s="42"/>
      <c r="AE30" s="124"/>
      <c r="AF30" s="128"/>
      <c r="AG30" s="128"/>
      <c r="AH30" s="128"/>
      <c r="AI30" s="42"/>
      <c r="AJ30" s="124"/>
      <c r="AK30" s="128"/>
      <c r="AL30" s="128"/>
      <c r="AM30" s="128"/>
      <c r="AN30" s="42"/>
      <c r="AO30" s="124"/>
      <c r="AP30" s="128"/>
      <c r="AQ30" s="128"/>
      <c r="AR30" s="128"/>
      <c r="AS30" s="42"/>
      <c r="AT30" s="124"/>
      <c r="AU30" s="128"/>
      <c r="AV30" s="128"/>
      <c r="AW30" s="128"/>
      <c r="AX30" s="42"/>
      <c r="AY30" s="124"/>
      <c r="AZ30" s="128"/>
      <c r="BA30" s="128"/>
      <c r="BB30" s="128"/>
      <c r="BC30" s="42"/>
      <c r="BD30" s="124"/>
      <c r="BE30" s="128"/>
      <c r="BF30" s="128"/>
      <c r="BG30" s="128"/>
      <c r="BH30" s="42"/>
    </row>
    <row r="31" spans="1:60" ht="12.75">
      <c r="A31" s="124"/>
      <c r="B31" s="44"/>
      <c r="C31" s="128"/>
      <c r="D31" s="128"/>
      <c r="E31" s="42"/>
      <c r="F31" s="124"/>
      <c r="G31" s="128"/>
      <c r="H31" s="128"/>
      <c r="I31" s="128"/>
      <c r="J31" s="42"/>
      <c r="K31" s="124"/>
      <c r="L31" s="128"/>
      <c r="M31" s="128"/>
      <c r="N31" s="128"/>
      <c r="O31" s="42"/>
      <c r="P31" s="124"/>
      <c r="Q31" s="128"/>
      <c r="R31" s="128"/>
      <c r="S31" s="128"/>
      <c r="T31" s="42"/>
      <c r="U31" s="124"/>
      <c r="V31" s="128"/>
      <c r="W31" s="128"/>
      <c r="X31" s="128"/>
      <c r="Y31" s="42"/>
      <c r="Z31" s="124"/>
      <c r="AA31" s="128"/>
      <c r="AB31" s="128"/>
      <c r="AC31" s="128"/>
      <c r="AD31" s="42"/>
      <c r="AE31" s="124"/>
      <c r="AF31" s="128"/>
      <c r="AG31" s="128"/>
      <c r="AH31" s="128"/>
      <c r="AI31" s="42"/>
      <c r="AJ31" s="124"/>
      <c r="AK31" s="128"/>
      <c r="AL31" s="128"/>
      <c r="AM31" s="128"/>
      <c r="AN31" s="42"/>
      <c r="AO31" s="124"/>
      <c r="AP31" s="128"/>
      <c r="AQ31" s="128"/>
      <c r="AR31" s="128"/>
      <c r="AS31" s="42"/>
      <c r="AT31" s="124"/>
      <c r="AU31" s="128"/>
      <c r="AV31" s="128"/>
      <c r="AW31" s="128"/>
      <c r="AX31" s="42"/>
      <c r="AY31" s="124"/>
      <c r="AZ31" s="128"/>
      <c r="BA31" s="128"/>
      <c r="BB31" s="128"/>
      <c r="BC31" s="42"/>
      <c r="BD31" s="124"/>
      <c r="BE31" s="128"/>
      <c r="BF31" s="128"/>
      <c r="BG31" s="128"/>
      <c r="BH31" s="42"/>
    </row>
    <row r="32" spans="1:60" ht="13.5" thickBot="1">
      <c r="A32" s="125"/>
      <c r="B32" s="150"/>
      <c r="C32" s="129"/>
      <c r="D32" s="129"/>
      <c r="E32" s="130"/>
      <c r="F32" s="125"/>
      <c r="G32" s="129"/>
      <c r="H32" s="129"/>
      <c r="I32" s="129"/>
      <c r="J32" s="130"/>
      <c r="K32" s="125"/>
      <c r="L32" s="129"/>
      <c r="M32" s="129"/>
      <c r="N32" s="129"/>
      <c r="O32" s="130"/>
      <c r="P32" s="125"/>
      <c r="Q32" s="129"/>
      <c r="R32" s="129"/>
      <c r="S32" s="129"/>
      <c r="T32" s="130"/>
      <c r="U32" s="125"/>
      <c r="V32" s="129"/>
      <c r="W32" s="129"/>
      <c r="X32" s="129"/>
      <c r="Y32" s="130"/>
      <c r="Z32" s="125"/>
      <c r="AA32" s="129"/>
      <c r="AB32" s="129"/>
      <c r="AC32" s="129"/>
      <c r="AD32" s="130"/>
      <c r="AE32" s="125"/>
      <c r="AF32" s="129"/>
      <c r="AG32" s="129"/>
      <c r="AH32" s="129"/>
      <c r="AI32" s="130"/>
      <c r="AJ32" s="125"/>
      <c r="AK32" s="129"/>
      <c r="AL32" s="129"/>
      <c r="AM32" s="129"/>
      <c r="AN32" s="130"/>
      <c r="AO32" s="125"/>
      <c r="AP32" s="129"/>
      <c r="AQ32" s="129"/>
      <c r="AR32" s="129"/>
      <c r="AS32" s="130"/>
      <c r="AT32" s="125"/>
      <c r="AU32" s="129"/>
      <c r="AV32" s="129"/>
      <c r="AW32" s="129"/>
      <c r="AX32" s="130"/>
      <c r="AY32" s="125"/>
      <c r="AZ32" s="129"/>
      <c r="BA32" s="129"/>
      <c r="BB32" s="129"/>
      <c r="BC32" s="130"/>
      <c r="BD32" s="125"/>
      <c r="BE32" s="129"/>
      <c r="BF32" s="129"/>
      <c r="BG32" s="129"/>
      <c r="BH32" s="130"/>
    </row>
    <row r="33" spans="1:60" ht="14.25" thickBot="1" thickTop="1">
      <c r="A33" s="149" t="s">
        <v>235</v>
      </c>
      <c r="B33" s="110">
        <f>SUM(B15:B32)</f>
        <v>7</v>
      </c>
      <c r="C33" s="110"/>
      <c r="D33" s="151" t="e">
        <f>AVERAGE(D15:D32)</f>
        <v>#DIV/0!</v>
      </c>
      <c r="E33" s="134"/>
      <c r="F33" s="133"/>
      <c r="G33" s="110">
        <f>SUM(G15:G32)</f>
        <v>3</v>
      </c>
      <c r="H33" s="110"/>
      <c r="I33" s="151">
        <f>AVERAGE(I15:I32)</f>
        <v>48</v>
      </c>
      <c r="J33" s="134"/>
      <c r="K33" s="133"/>
      <c r="L33" s="110">
        <f>SUM(L15:L32)</f>
        <v>16</v>
      </c>
      <c r="M33" s="110"/>
      <c r="N33" s="110"/>
      <c r="O33" s="134"/>
      <c r="P33" s="133"/>
      <c r="Q33" s="110">
        <f>SUM(Q15:Q32)</f>
        <v>32</v>
      </c>
      <c r="R33" s="110"/>
      <c r="S33" s="110"/>
      <c r="T33" s="134"/>
      <c r="U33" s="133"/>
      <c r="V33" s="110">
        <f>SUM(V15:V32)</f>
        <v>33</v>
      </c>
      <c r="W33" s="110"/>
      <c r="X33" s="110"/>
      <c r="Y33" s="134"/>
      <c r="Z33" s="133"/>
      <c r="AA33" s="110">
        <f>SUM(AA15:AA32)</f>
        <v>21</v>
      </c>
      <c r="AB33" s="110"/>
      <c r="AC33" s="110"/>
      <c r="AD33" s="134"/>
      <c r="AE33" s="133"/>
      <c r="AF33" s="110">
        <f>SUM(AF20:AF32)</f>
        <v>15</v>
      </c>
      <c r="AG33" s="110"/>
      <c r="AH33" s="110"/>
      <c r="AI33" s="134"/>
      <c r="AJ33" s="133"/>
      <c r="AK33" s="110">
        <f>SUM(AK15:AK32)</f>
        <v>18</v>
      </c>
      <c r="AL33" s="110"/>
      <c r="AM33" s="110"/>
      <c r="AN33" s="134"/>
      <c r="AO33" s="133"/>
      <c r="AP33" s="110">
        <f>SUM(AP15:AP32)</f>
        <v>13</v>
      </c>
      <c r="AQ33" s="110"/>
      <c r="AR33" s="110"/>
      <c r="AS33" s="134"/>
      <c r="AT33" s="133"/>
      <c r="AU33" s="110">
        <f>SUM(AU15:AU32)</f>
        <v>11</v>
      </c>
      <c r="AV33" s="110"/>
      <c r="AW33" s="110"/>
      <c r="AX33" s="134"/>
      <c r="AY33" s="133"/>
      <c r="AZ33" s="110">
        <f>SUM(AZ15:AZ32)</f>
        <v>50</v>
      </c>
      <c r="BA33" s="110"/>
      <c r="BB33" s="110"/>
      <c r="BC33" s="134"/>
      <c r="BD33" s="133"/>
      <c r="BE33" s="110">
        <f>SUM(BE15:BE32)</f>
        <v>27</v>
      </c>
      <c r="BF33" s="110"/>
      <c r="BG33" s="110"/>
      <c r="BH33" s="134"/>
    </row>
    <row r="34" spans="1:60" ht="14.25" thickBot="1" thickTop="1">
      <c r="A34" s="100" t="s">
        <v>8</v>
      </c>
      <c r="B34" s="102"/>
      <c r="C34" s="101"/>
      <c r="D34" s="102"/>
      <c r="E34" s="101"/>
      <c r="F34" s="100" t="s">
        <v>8</v>
      </c>
      <c r="G34" s="102"/>
      <c r="H34" s="102"/>
      <c r="I34" s="101"/>
      <c r="J34" s="102"/>
      <c r="K34" s="100" t="s">
        <v>8</v>
      </c>
      <c r="L34" s="102"/>
      <c r="M34" s="101"/>
      <c r="N34" s="102"/>
      <c r="O34" s="101"/>
      <c r="P34" s="100" t="s">
        <v>8</v>
      </c>
      <c r="Q34" s="101"/>
      <c r="R34" s="102"/>
      <c r="S34" s="101"/>
      <c r="T34" s="102"/>
      <c r="U34" s="100" t="s">
        <v>8</v>
      </c>
      <c r="V34" s="102"/>
      <c r="W34" s="101"/>
      <c r="X34" s="102"/>
      <c r="Y34" s="103"/>
      <c r="Z34" s="100" t="s">
        <v>8</v>
      </c>
      <c r="AA34" s="102"/>
      <c r="AB34" s="102"/>
      <c r="AC34" s="102"/>
      <c r="AD34" s="103"/>
      <c r="AE34" s="100" t="s">
        <v>8</v>
      </c>
      <c r="AF34" s="102"/>
      <c r="AG34" s="102"/>
      <c r="AH34" s="102"/>
      <c r="AI34" s="103"/>
      <c r="AJ34" s="100" t="s">
        <v>8</v>
      </c>
      <c r="AK34" s="102"/>
      <c r="AL34" s="102"/>
      <c r="AM34" s="102"/>
      <c r="AN34" s="103"/>
      <c r="AO34" s="100" t="s">
        <v>8</v>
      </c>
      <c r="AP34" s="102"/>
      <c r="AQ34" s="102"/>
      <c r="AR34" s="102"/>
      <c r="AS34" s="103"/>
      <c r="AT34" s="100" t="s">
        <v>8</v>
      </c>
      <c r="AU34" s="102"/>
      <c r="AV34" s="102"/>
      <c r="AW34" s="102"/>
      <c r="AX34" s="103"/>
      <c r="AY34" s="100" t="s">
        <v>8</v>
      </c>
      <c r="AZ34" s="102"/>
      <c r="BA34" s="102"/>
      <c r="BB34" s="102"/>
      <c r="BC34" s="103"/>
      <c r="BD34" s="100" t="s">
        <v>8</v>
      </c>
      <c r="BE34" s="102"/>
      <c r="BF34" s="102"/>
      <c r="BG34" s="102"/>
      <c r="BH34" s="103"/>
    </row>
    <row r="35" spans="1:60" ht="14.25" thickBot="1" thickTop="1">
      <c r="A35" s="307"/>
      <c r="B35" s="308"/>
      <c r="C35" s="308"/>
      <c r="D35" s="308"/>
      <c r="E35" s="323"/>
      <c r="F35" s="307"/>
      <c r="G35" s="308"/>
      <c r="H35" s="308"/>
      <c r="I35" s="308"/>
      <c r="J35" s="323"/>
      <c r="K35" s="307" t="s">
        <v>341</v>
      </c>
      <c r="L35" s="308"/>
      <c r="M35" s="308"/>
      <c r="N35" s="308"/>
      <c r="O35" s="309"/>
      <c r="P35" s="307"/>
      <c r="Q35" s="308"/>
      <c r="R35" s="308"/>
      <c r="S35" s="308"/>
      <c r="T35" s="323"/>
      <c r="U35" s="307" t="s">
        <v>311</v>
      </c>
      <c r="V35" s="308"/>
      <c r="W35" s="308"/>
      <c r="X35" s="308"/>
      <c r="Y35" s="309"/>
      <c r="Z35" s="307"/>
      <c r="AA35" s="308"/>
      <c r="AB35" s="308"/>
      <c r="AC35" s="308"/>
      <c r="AD35" s="323"/>
      <c r="AE35" s="307" t="s">
        <v>502</v>
      </c>
      <c r="AF35" s="308"/>
      <c r="AG35" s="308"/>
      <c r="AH35" s="308"/>
      <c r="AI35" s="309"/>
      <c r="AJ35" s="307"/>
      <c r="AK35" s="308"/>
      <c r="AL35" s="308"/>
      <c r="AM35" s="308"/>
      <c r="AN35" s="323"/>
      <c r="AO35" s="307"/>
      <c r="AP35" s="308"/>
      <c r="AQ35" s="308"/>
      <c r="AR35" s="308"/>
      <c r="AS35" s="323"/>
      <c r="AT35" s="307" t="s">
        <v>503</v>
      </c>
      <c r="AU35" s="308"/>
      <c r="AV35" s="308"/>
      <c r="AW35" s="308"/>
      <c r="AX35" s="309"/>
      <c r="AY35" s="307"/>
      <c r="AZ35" s="308"/>
      <c r="BA35" s="308"/>
      <c r="BB35" s="308"/>
      <c r="BC35" s="323"/>
      <c r="BD35" s="307"/>
      <c r="BE35" s="308"/>
      <c r="BF35" s="308"/>
      <c r="BG35" s="308"/>
      <c r="BH35" s="323"/>
    </row>
    <row r="36" spans="1:60" ht="14.25" thickBot="1" thickTop="1">
      <c r="A36" s="326" t="s">
        <v>488</v>
      </c>
      <c r="B36" s="327"/>
      <c r="C36" s="327"/>
      <c r="D36" s="327"/>
      <c r="E36" s="328"/>
      <c r="F36" s="326" t="s">
        <v>488</v>
      </c>
      <c r="G36" s="327"/>
      <c r="H36" s="327"/>
      <c r="I36" s="327"/>
      <c r="J36" s="328"/>
      <c r="K36" s="326" t="s">
        <v>488</v>
      </c>
      <c r="L36" s="327"/>
      <c r="M36" s="327"/>
      <c r="N36" s="327"/>
      <c r="O36" s="328"/>
      <c r="P36" s="326" t="s">
        <v>488</v>
      </c>
      <c r="Q36" s="327"/>
      <c r="R36" s="327"/>
      <c r="S36" s="327"/>
      <c r="T36" s="328"/>
      <c r="U36" s="326" t="s">
        <v>488</v>
      </c>
      <c r="V36" s="327"/>
      <c r="W36" s="327"/>
      <c r="X36" s="327"/>
      <c r="Y36" s="328"/>
      <c r="Z36" s="326" t="s">
        <v>488</v>
      </c>
      <c r="AA36" s="327"/>
      <c r="AB36" s="327"/>
      <c r="AC36" s="327"/>
      <c r="AD36" s="328"/>
      <c r="AE36" s="326" t="s">
        <v>488</v>
      </c>
      <c r="AF36" s="327"/>
      <c r="AG36" s="327"/>
      <c r="AH36" s="327"/>
      <c r="AI36" s="328"/>
      <c r="AJ36" s="326" t="s">
        <v>488</v>
      </c>
      <c r="AK36" s="327"/>
      <c r="AL36" s="327"/>
      <c r="AM36" s="327"/>
      <c r="AN36" s="328"/>
      <c r="AO36" s="326" t="s">
        <v>488</v>
      </c>
      <c r="AP36" s="327"/>
      <c r="AQ36" s="327"/>
      <c r="AR36" s="327"/>
      <c r="AS36" s="328"/>
      <c r="AT36" s="326" t="s">
        <v>488</v>
      </c>
      <c r="AU36" s="327"/>
      <c r="AV36" s="327"/>
      <c r="AW36" s="327"/>
      <c r="AX36" s="328"/>
      <c r="AY36" s="326" t="s">
        <v>488</v>
      </c>
      <c r="AZ36" s="327"/>
      <c r="BA36" s="327"/>
      <c r="BB36" s="327"/>
      <c r="BC36" s="328"/>
      <c r="BD36" s="326" t="s">
        <v>488</v>
      </c>
      <c r="BE36" s="327"/>
      <c r="BF36" s="327"/>
      <c r="BG36" s="327"/>
      <c r="BH36" s="328"/>
    </row>
    <row r="37" ht="13.5" thickTop="1"/>
  </sheetData>
  <sheetProtection/>
  <mergeCells count="36">
    <mergeCell ref="B1:E1"/>
    <mergeCell ref="AT1:AX1"/>
    <mergeCell ref="F1:J1"/>
    <mergeCell ref="K1:O1"/>
    <mergeCell ref="P1:T1"/>
    <mergeCell ref="U1:Y1"/>
    <mergeCell ref="Z1:AD1"/>
    <mergeCell ref="AE1:AI1"/>
    <mergeCell ref="AJ1:AN1"/>
    <mergeCell ref="AO1:AS1"/>
    <mergeCell ref="AY1:BC1"/>
    <mergeCell ref="BD1:BH1"/>
    <mergeCell ref="A35:E35"/>
    <mergeCell ref="F35:J35"/>
    <mergeCell ref="P35:T35"/>
    <mergeCell ref="Z35:AD35"/>
    <mergeCell ref="AJ35:AN35"/>
    <mergeCell ref="AO35:AS35"/>
    <mergeCell ref="AY35:BC35"/>
    <mergeCell ref="BD35:BH35"/>
    <mergeCell ref="U35:Y35"/>
    <mergeCell ref="AE35:AI35"/>
    <mergeCell ref="U36:Y36"/>
    <mergeCell ref="Z36:AD36"/>
    <mergeCell ref="AE36:AI36"/>
    <mergeCell ref="AJ36:AN36"/>
    <mergeCell ref="AT36:AX36"/>
    <mergeCell ref="AY36:BC36"/>
    <mergeCell ref="BD36:BH36"/>
    <mergeCell ref="AT35:AX35"/>
    <mergeCell ref="A36:E36"/>
    <mergeCell ref="F36:J36"/>
    <mergeCell ref="K36:O36"/>
    <mergeCell ref="P36:T36"/>
    <mergeCell ref="AO36:AS36"/>
    <mergeCell ref="K35:O35"/>
  </mergeCells>
  <hyperlinks>
    <hyperlink ref="A36" location="'Trawl Chart Data'!A1" display="Bottom Trawl Chart"/>
    <hyperlink ref="F36" location="'Trawl Chart Data'!A1" display="Bottom Trawl Chart"/>
    <hyperlink ref="K36" location="'Trawl Chart Data'!A1" display="Bottom Trawl Chart"/>
    <hyperlink ref="P36" location="'Trawl Chart Data'!A1" display="Bottom Trawl Chart"/>
    <hyperlink ref="U36" location="'Trawl Chart Data'!A1" display="Bottom Trawl Chart"/>
    <hyperlink ref="Z36" location="'Trawl Chart Data'!A1" display="Bottom Trawl Chart"/>
    <hyperlink ref="AE36" location="'Trawl Chart Data'!A1" display="Bottom Trawl Chart"/>
    <hyperlink ref="AJ36" location="'Trawl Chart Data'!A1" display="Bottom Trawl Chart"/>
    <hyperlink ref="AO36" location="'Trawl Chart Data'!A1" display="Bottom Trawl Chart"/>
    <hyperlink ref="AT36" location="'Trawl Chart Data'!A1" display="Bottom Trawl Chart"/>
    <hyperlink ref="AY36" location="'Trawl Chart Data'!A1" display="Bottom Trawl Chart"/>
    <hyperlink ref="BD36" location="'Trawl Chart Data'!A1" display="Bottom Trawl Chart"/>
  </hyperlinks>
  <printOptions/>
  <pageMargins left="0.5" right="0.5" top="1" bottom="1" header="0.5" footer="0.5"/>
  <pageSetup fitToHeight="1" fitToWidth="1" horizontalDpi="600" verticalDpi="600" orientation="landscape" scale="98" r:id="rId1"/>
  <headerFooter alignWithMargins="0">
    <oddHeader>&amp;R&amp;"Verdana,Regular"&amp;9Compiled by William P. Messier 12/2008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indexed="34"/>
    <pageSetUpPr fitToPage="1"/>
  </sheetPr>
  <dimension ref="A1:BT43"/>
  <sheetViews>
    <sheetView zoomScalePageLayoutView="0" workbookViewId="0" topLeftCell="AX1">
      <selection activeCell="BG12" sqref="BG12"/>
    </sheetView>
  </sheetViews>
  <sheetFormatPr defaultColWidth="9.140625" defaultRowHeight="12.75"/>
  <cols>
    <col min="1" max="1" width="16.8515625" style="4" bestFit="1" customWidth="1"/>
    <col min="2" max="2" width="7.57421875" style="4" bestFit="1" customWidth="1"/>
    <col min="3" max="3" width="17.28125" style="4" bestFit="1" customWidth="1"/>
    <col min="4" max="4" width="13.421875" style="4" bestFit="1" customWidth="1"/>
    <col min="5" max="5" width="11.00390625" style="4" bestFit="1" customWidth="1"/>
    <col min="6" max="6" width="16.8515625" style="4" bestFit="1" customWidth="1"/>
    <col min="7" max="7" width="7.57421875" style="4" bestFit="1" customWidth="1"/>
    <col min="8" max="8" width="17.28125" style="4" bestFit="1" customWidth="1"/>
    <col min="9" max="9" width="13.421875" style="3" bestFit="1" customWidth="1"/>
    <col min="10" max="10" width="11.00390625" style="3" bestFit="1" customWidth="1"/>
    <col min="11" max="11" width="16.8515625" style="3" bestFit="1" customWidth="1"/>
    <col min="12" max="12" width="7.57421875" style="3" bestFit="1" customWidth="1"/>
    <col min="13" max="13" width="17.28125" style="3" bestFit="1" customWidth="1"/>
    <col min="14" max="14" width="13.421875" style="3" bestFit="1" customWidth="1"/>
    <col min="15" max="15" width="11.00390625" style="3" bestFit="1" customWidth="1"/>
    <col min="16" max="16" width="16.8515625" style="3" bestFit="1" customWidth="1"/>
    <col min="17" max="17" width="7.57421875" style="3" bestFit="1" customWidth="1"/>
    <col min="18" max="18" width="17.28125" style="3" bestFit="1" customWidth="1"/>
    <col min="19" max="19" width="13.421875" style="3" bestFit="1" customWidth="1"/>
    <col min="20" max="20" width="11.00390625" style="3" bestFit="1" customWidth="1"/>
    <col min="21" max="21" width="16.8515625" style="3" bestFit="1" customWidth="1"/>
    <col min="22" max="22" width="7.57421875" style="3" bestFit="1" customWidth="1"/>
    <col min="23" max="23" width="17.28125" style="3" bestFit="1" customWidth="1"/>
    <col min="24" max="24" width="13.421875" style="3" bestFit="1" customWidth="1"/>
    <col min="25" max="25" width="11.00390625" style="3" bestFit="1" customWidth="1"/>
    <col min="26" max="26" width="16.8515625" style="3" bestFit="1" customWidth="1"/>
    <col min="27" max="27" width="8.7109375" style="3" bestFit="1" customWidth="1"/>
    <col min="28" max="28" width="17.28125" style="3" customWidth="1"/>
    <col min="29" max="29" width="13.421875" style="3" bestFit="1" customWidth="1"/>
    <col min="30" max="30" width="11.00390625" style="3" bestFit="1" customWidth="1"/>
    <col min="31" max="31" width="16.8515625" style="3" bestFit="1" customWidth="1"/>
    <col min="32" max="32" width="15.7109375" style="3" bestFit="1" customWidth="1"/>
    <col min="33" max="33" width="17.28125" style="3" bestFit="1" customWidth="1"/>
    <col min="34" max="34" width="13.421875" style="3" bestFit="1" customWidth="1"/>
    <col min="35" max="35" width="16.00390625" style="3" bestFit="1" customWidth="1"/>
    <col min="36" max="36" width="16.8515625" style="3" bestFit="1" customWidth="1"/>
    <col min="37" max="37" width="7.57421875" style="3" bestFit="1" customWidth="1"/>
    <col min="38" max="38" width="17.28125" style="3" bestFit="1" customWidth="1"/>
    <col min="39" max="39" width="13.421875" style="3" bestFit="1" customWidth="1"/>
    <col min="40" max="40" width="11.00390625" style="3" bestFit="1" customWidth="1"/>
    <col min="41" max="41" width="16.8515625" style="3" bestFit="1" customWidth="1"/>
    <col min="42" max="42" width="7.57421875" style="3" bestFit="1" customWidth="1"/>
    <col min="43" max="43" width="17.28125" style="3" bestFit="1" customWidth="1"/>
    <col min="44" max="44" width="13.421875" style="3" bestFit="1" customWidth="1"/>
    <col min="45" max="45" width="11.00390625" style="3" bestFit="1" customWidth="1"/>
    <col min="46" max="46" width="16.8515625" style="3" bestFit="1" customWidth="1"/>
    <col min="47" max="47" width="7.57421875" style="3" bestFit="1" customWidth="1"/>
    <col min="48" max="48" width="17.28125" style="3" bestFit="1" customWidth="1"/>
    <col min="49" max="49" width="13.421875" style="3" bestFit="1" customWidth="1"/>
    <col min="50" max="50" width="11.00390625" style="3" bestFit="1" customWidth="1"/>
    <col min="51" max="51" width="16.8515625" style="3" bestFit="1" customWidth="1"/>
    <col min="52" max="52" width="7.57421875" style="3" bestFit="1" customWidth="1"/>
    <col min="53" max="53" width="17.28125" style="3" bestFit="1" customWidth="1"/>
    <col min="54" max="54" width="13.421875" style="3" bestFit="1" customWidth="1"/>
    <col min="55" max="55" width="11.00390625" style="3" bestFit="1" customWidth="1"/>
    <col min="56" max="56" width="16.8515625" style="3" bestFit="1" customWidth="1"/>
    <col min="57" max="57" width="7.57421875" style="3" bestFit="1" customWidth="1"/>
    <col min="58" max="58" width="17.28125" style="3" bestFit="1" customWidth="1"/>
    <col min="59" max="59" width="13.421875" style="3" bestFit="1" customWidth="1"/>
    <col min="60" max="60" width="11.00390625" style="3" bestFit="1" customWidth="1"/>
    <col min="61" max="64" width="11.57421875" style="3" customWidth="1"/>
    <col min="65" max="16384" width="9.140625" style="3" customWidth="1"/>
  </cols>
  <sheetData>
    <row r="1" spans="1:72" ht="14.25" thickBot="1" thickTop="1">
      <c r="A1" s="267" t="s">
        <v>4</v>
      </c>
      <c r="B1" s="319">
        <v>39102</v>
      </c>
      <c r="C1" s="320"/>
      <c r="D1" s="320"/>
      <c r="E1" s="321"/>
      <c r="F1" s="319">
        <v>39130</v>
      </c>
      <c r="G1" s="320"/>
      <c r="H1" s="320"/>
      <c r="I1" s="320"/>
      <c r="J1" s="321"/>
      <c r="K1" s="319">
        <v>39158</v>
      </c>
      <c r="L1" s="320"/>
      <c r="M1" s="320"/>
      <c r="N1" s="320"/>
      <c r="O1" s="321"/>
      <c r="P1" s="319">
        <v>39200</v>
      </c>
      <c r="Q1" s="320"/>
      <c r="R1" s="320"/>
      <c r="S1" s="320"/>
      <c r="T1" s="321"/>
      <c r="U1" s="319">
        <v>39221</v>
      </c>
      <c r="V1" s="320"/>
      <c r="W1" s="320"/>
      <c r="X1" s="320"/>
      <c r="Y1" s="321"/>
      <c r="Z1" s="319">
        <v>39249</v>
      </c>
      <c r="AA1" s="320"/>
      <c r="AB1" s="320"/>
      <c r="AC1" s="320"/>
      <c r="AD1" s="321"/>
      <c r="AE1" s="319">
        <v>39277</v>
      </c>
      <c r="AF1" s="320"/>
      <c r="AG1" s="320"/>
      <c r="AH1" s="320"/>
      <c r="AI1" s="321"/>
      <c r="AJ1" s="319">
        <v>39312</v>
      </c>
      <c r="AK1" s="320"/>
      <c r="AL1" s="320"/>
      <c r="AM1" s="320"/>
      <c r="AN1" s="321"/>
      <c r="AO1" s="319">
        <v>39340</v>
      </c>
      <c r="AP1" s="320"/>
      <c r="AQ1" s="320"/>
      <c r="AR1" s="320"/>
      <c r="AS1" s="321"/>
      <c r="AT1" s="319">
        <v>39368</v>
      </c>
      <c r="AU1" s="320"/>
      <c r="AV1" s="320"/>
      <c r="AW1" s="320"/>
      <c r="AX1" s="321"/>
      <c r="AY1" s="319">
        <v>39396</v>
      </c>
      <c r="AZ1" s="320"/>
      <c r="BA1" s="320"/>
      <c r="BB1" s="320"/>
      <c r="BC1" s="321"/>
      <c r="BD1" s="319">
        <v>39431</v>
      </c>
      <c r="BE1" s="320"/>
      <c r="BF1" s="320"/>
      <c r="BG1" s="320"/>
      <c r="BH1" s="321"/>
      <c r="BI1" s="10"/>
      <c r="BJ1" s="10"/>
      <c r="BK1" s="10"/>
      <c r="BL1" s="10"/>
      <c r="BM1" s="2"/>
      <c r="BN1" s="2"/>
      <c r="BO1" s="2"/>
      <c r="BP1" s="2"/>
      <c r="BQ1" s="2"/>
      <c r="BR1" s="13"/>
      <c r="BS1" s="2"/>
      <c r="BT1" s="2"/>
    </row>
    <row r="2" spans="1:60" ht="14.25" thickBot="1" thickTop="1">
      <c r="A2" s="100" t="s">
        <v>5</v>
      </c>
      <c r="B2" s="102"/>
      <c r="C2" s="102"/>
      <c r="D2" s="102"/>
      <c r="E2" s="103"/>
      <c r="F2" s="100" t="s">
        <v>5</v>
      </c>
      <c r="G2" s="102"/>
      <c r="H2" s="102"/>
      <c r="I2" s="102"/>
      <c r="J2" s="103"/>
      <c r="K2" s="100" t="s">
        <v>5</v>
      </c>
      <c r="L2" s="102"/>
      <c r="M2" s="102"/>
      <c r="N2" s="102"/>
      <c r="O2" s="103"/>
      <c r="P2" s="100" t="s">
        <v>5</v>
      </c>
      <c r="Q2" s="102"/>
      <c r="R2" s="102"/>
      <c r="S2" s="102"/>
      <c r="T2" s="103"/>
      <c r="U2" s="100" t="s">
        <v>5</v>
      </c>
      <c r="V2" s="102"/>
      <c r="W2" s="102"/>
      <c r="X2" s="102"/>
      <c r="Y2" s="103"/>
      <c r="Z2" s="100" t="s">
        <v>5</v>
      </c>
      <c r="AA2" s="102"/>
      <c r="AB2" s="102"/>
      <c r="AC2" s="102"/>
      <c r="AD2" s="103"/>
      <c r="AE2" s="100" t="s">
        <v>5</v>
      </c>
      <c r="AF2" s="102"/>
      <c r="AG2" s="102"/>
      <c r="AH2" s="102"/>
      <c r="AI2" s="103"/>
      <c r="AJ2" s="101" t="s">
        <v>5</v>
      </c>
      <c r="AK2" s="102"/>
      <c r="AL2" s="102"/>
      <c r="AM2" s="102"/>
      <c r="AN2" s="103"/>
      <c r="AO2" s="100" t="s">
        <v>5</v>
      </c>
      <c r="AP2" s="102"/>
      <c r="AQ2" s="102"/>
      <c r="AR2" s="102"/>
      <c r="AS2" s="103"/>
      <c r="AT2" s="100" t="s">
        <v>5</v>
      </c>
      <c r="AU2" s="102"/>
      <c r="AV2" s="102"/>
      <c r="AW2" s="102"/>
      <c r="AX2" s="103"/>
      <c r="AY2" s="100" t="s">
        <v>5</v>
      </c>
      <c r="AZ2" s="102"/>
      <c r="BA2" s="102"/>
      <c r="BB2" s="102"/>
      <c r="BC2" s="103"/>
      <c r="BD2" s="100" t="s">
        <v>5</v>
      </c>
      <c r="BE2" s="102"/>
      <c r="BF2" s="102"/>
      <c r="BG2" s="102"/>
      <c r="BH2" s="103"/>
    </row>
    <row r="3" spans="1:61" ht="13.5" thickTop="1">
      <c r="A3" s="53" t="s">
        <v>63</v>
      </c>
      <c r="B3" s="55" t="s">
        <v>293</v>
      </c>
      <c r="C3" s="55"/>
      <c r="D3" s="55"/>
      <c r="E3" s="227"/>
      <c r="F3" s="136" t="s">
        <v>63</v>
      </c>
      <c r="G3" s="55" t="s">
        <v>293</v>
      </c>
      <c r="H3" s="55"/>
      <c r="I3" s="55"/>
      <c r="J3" s="230"/>
      <c r="K3" s="136" t="s">
        <v>63</v>
      </c>
      <c r="L3" s="55" t="s">
        <v>293</v>
      </c>
      <c r="M3" s="55"/>
      <c r="N3" s="55"/>
      <c r="O3" s="230"/>
      <c r="P3" s="136" t="s">
        <v>63</v>
      </c>
      <c r="Q3" s="55" t="s">
        <v>293</v>
      </c>
      <c r="R3" s="55"/>
      <c r="S3" s="55"/>
      <c r="T3" s="230"/>
      <c r="U3" s="136" t="s">
        <v>63</v>
      </c>
      <c r="V3" s="55"/>
      <c r="W3" s="55"/>
      <c r="X3" s="55"/>
      <c r="Y3" s="230"/>
      <c r="Z3" s="136" t="s">
        <v>63</v>
      </c>
      <c r="AA3" s="55"/>
      <c r="AB3" s="55"/>
      <c r="AC3" s="55"/>
      <c r="AD3" s="230"/>
      <c r="AE3" s="136" t="s">
        <v>63</v>
      </c>
      <c r="AF3" s="55"/>
      <c r="AG3" s="55"/>
      <c r="AH3" s="55"/>
      <c r="AI3" s="230"/>
      <c r="AJ3" s="136" t="s">
        <v>63</v>
      </c>
      <c r="AK3" s="55" t="s">
        <v>293</v>
      </c>
      <c r="AL3" s="55"/>
      <c r="AM3" s="55"/>
      <c r="AN3" s="230"/>
      <c r="AO3" s="136" t="s">
        <v>63</v>
      </c>
      <c r="AP3" s="55" t="s">
        <v>293</v>
      </c>
      <c r="AQ3" s="55"/>
      <c r="AR3" s="55"/>
      <c r="AS3" s="230"/>
      <c r="AT3" s="136" t="s">
        <v>63</v>
      </c>
      <c r="AU3" s="55" t="s">
        <v>293</v>
      </c>
      <c r="AV3" s="55"/>
      <c r="AW3" s="55"/>
      <c r="AX3" s="230"/>
      <c r="AY3" s="136" t="s">
        <v>63</v>
      </c>
      <c r="AZ3" s="55"/>
      <c r="BA3" s="55"/>
      <c r="BB3" s="55"/>
      <c r="BC3" s="230"/>
      <c r="BD3" s="136" t="s">
        <v>63</v>
      </c>
      <c r="BE3" s="55"/>
      <c r="BF3" s="55"/>
      <c r="BG3" s="55"/>
      <c r="BH3" s="227"/>
      <c r="BI3" s="229"/>
    </row>
    <row r="4" spans="1:61" ht="13.5" thickBot="1">
      <c r="A4" s="231" t="s">
        <v>234</v>
      </c>
      <c r="B4" s="105"/>
      <c r="C4" s="105"/>
      <c r="D4" s="105"/>
      <c r="E4" s="232"/>
      <c r="F4" s="231" t="s">
        <v>234</v>
      </c>
      <c r="G4" s="105"/>
      <c r="H4" s="105"/>
      <c r="I4" s="105"/>
      <c r="J4" s="85"/>
      <c r="K4" s="231" t="s">
        <v>234</v>
      </c>
      <c r="L4" s="105"/>
      <c r="M4" s="105"/>
      <c r="N4" s="105"/>
      <c r="O4" s="85"/>
      <c r="P4" s="231" t="s">
        <v>234</v>
      </c>
      <c r="Q4" s="105"/>
      <c r="R4" s="105"/>
      <c r="S4" s="105"/>
      <c r="T4" s="85"/>
      <c r="U4" s="231" t="s">
        <v>234</v>
      </c>
      <c r="V4" s="105"/>
      <c r="W4" s="105"/>
      <c r="X4" s="105"/>
      <c r="Y4" s="85"/>
      <c r="Z4" s="231" t="s">
        <v>234</v>
      </c>
      <c r="AA4" s="105"/>
      <c r="AB4" s="105"/>
      <c r="AC4" s="105"/>
      <c r="AD4" s="85"/>
      <c r="AE4" s="231" t="s">
        <v>234</v>
      </c>
      <c r="AF4" s="105"/>
      <c r="AG4" s="105"/>
      <c r="AH4" s="105"/>
      <c r="AI4" s="85"/>
      <c r="AJ4" s="231" t="s">
        <v>234</v>
      </c>
      <c r="AK4" s="105"/>
      <c r="AL4" s="105"/>
      <c r="AM4" s="105"/>
      <c r="AN4" s="85"/>
      <c r="AO4" s="231" t="s">
        <v>234</v>
      </c>
      <c r="AP4" s="105"/>
      <c r="AQ4" s="105"/>
      <c r="AR4" s="105"/>
      <c r="AS4" s="85"/>
      <c r="AT4" s="231" t="s">
        <v>234</v>
      </c>
      <c r="AU4" s="105"/>
      <c r="AV4" s="105"/>
      <c r="AW4" s="105"/>
      <c r="AX4" s="85"/>
      <c r="AY4" s="231" t="s">
        <v>234</v>
      </c>
      <c r="AZ4" s="105"/>
      <c r="BA4" s="105"/>
      <c r="BB4" s="105"/>
      <c r="BC4" s="85"/>
      <c r="BD4" s="231" t="s">
        <v>234</v>
      </c>
      <c r="BE4" s="105"/>
      <c r="BF4" s="105"/>
      <c r="BG4" s="105"/>
      <c r="BH4" s="86"/>
      <c r="BI4" s="229"/>
    </row>
    <row r="5" spans="1:61" ht="14.25" thickBot="1" thickTop="1">
      <c r="A5" s="111" t="s">
        <v>275</v>
      </c>
      <c r="B5" s="135"/>
      <c r="C5" s="135"/>
      <c r="D5" s="135"/>
      <c r="E5" s="132"/>
      <c r="F5" s="111" t="s">
        <v>275</v>
      </c>
      <c r="G5" s="135"/>
      <c r="H5" s="135"/>
      <c r="I5" s="135"/>
      <c r="J5" s="132"/>
      <c r="K5" s="111" t="s">
        <v>275</v>
      </c>
      <c r="L5" s="135"/>
      <c r="M5" s="135"/>
      <c r="N5" s="135"/>
      <c r="O5" s="132"/>
      <c r="P5" s="111" t="s">
        <v>275</v>
      </c>
      <c r="Q5" s="135"/>
      <c r="R5" s="135"/>
      <c r="S5" s="135"/>
      <c r="T5" s="132"/>
      <c r="U5" s="111" t="s">
        <v>275</v>
      </c>
      <c r="V5" s="135"/>
      <c r="W5" s="135"/>
      <c r="X5" s="135"/>
      <c r="Y5" s="132"/>
      <c r="Z5" s="111" t="s">
        <v>275</v>
      </c>
      <c r="AA5" s="135"/>
      <c r="AB5" s="135"/>
      <c r="AC5" s="135"/>
      <c r="AD5" s="132"/>
      <c r="AE5" s="111" t="s">
        <v>275</v>
      </c>
      <c r="AF5" s="135"/>
      <c r="AG5" s="135"/>
      <c r="AH5" s="135"/>
      <c r="AI5" s="132"/>
      <c r="AJ5" s="111" t="s">
        <v>275</v>
      </c>
      <c r="AK5" s="135"/>
      <c r="AL5" s="135"/>
      <c r="AM5" s="135"/>
      <c r="AN5" s="132"/>
      <c r="AO5" s="111" t="s">
        <v>275</v>
      </c>
      <c r="AP5" s="135"/>
      <c r="AQ5" s="135"/>
      <c r="AR5" s="135"/>
      <c r="AS5" s="132"/>
      <c r="AT5" s="111" t="s">
        <v>275</v>
      </c>
      <c r="AU5" s="135"/>
      <c r="AV5" s="135"/>
      <c r="AW5" s="135"/>
      <c r="AX5" s="132"/>
      <c r="AY5" s="111" t="s">
        <v>275</v>
      </c>
      <c r="AZ5" s="135"/>
      <c r="BA5" s="135"/>
      <c r="BB5" s="135"/>
      <c r="BC5" s="132"/>
      <c r="BD5" s="111" t="s">
        <v>275</v>
      </c>
      <c r="BE5" s="135"/>
      <c r="BF5" s="135"/>
      <c r="BG5" s="135"/>
      <c r="BH5" s="132"/>
      <c r="BI5" s="229"/>
    </row>
    <row r="6" spans="1:60" ht="13.5" thickTop="1">
      <c r="A6" s="123" t="s">
        <v>280</v>
      </c>
      <c r="B6" s="55">
        <v>2</v>
      </c>
      <c r="C6" s="55"/>
      <c r="D6" s="55"/>
      <c r="E6" s="112"/>
      <c r="F6" s="123" t="s">
        <v>280</v>
      </c>
      <c r="G6" s="55">
        <v>3</v>
      </c>
      <c r="H6" s="55"/>
      <c r="I6" s="55"/>
      <c r="J6" s="112"/>
      <c r="K6" s="123" t="s">
        <v>280</v>
      </c>
      <c r="L6" s="55">
        <v>3</v>
      </c>
      <c r="M6" s="55"/>
      <c r="N6" s="55"/>
      <c r="O6" s="112"/>
      <c r="P6" s="123" t="s">
        <v>280</v>
      </c>
      <c r="Q6" s="55">
        <v>2</v>
      </c>
      <c r="R6" s="55"/>
      <c r="S6" s="55"/>
      <c r="T6" s="112"/>
      <c r="U6" s="123" t="s">
        <v>280</v>
      </c>
      <c r="V6" s="55"/>
      <c r="W6" s="55"/>
      <c r="X6" s="55"/>
      <c r="Y6" s="112"/>
      <c r="Z6" s="123" t="s">
        <v>280</v>
      </c>
      <c r="AA6" s="55">
        <v>2</v>
      </c>
      <c r="AB6" s="55"/>
      <c r="AC6" s="55"/>
      <c r="AD6" s="112"/>
      <c r="AE6" s="123" t="s">
        <v>280</v>
      </c>
      <c r="AF6" s="55" t="s">
        <v>392</v>
      </c>
      <c r="AG6" s="55"/>
      <c r="AH6" s="55"/>
      <c r="AI6" s="112"/>
      <c r="AJ6" s="123" t="s">
        <v>280</v>
      </c>
      <c r="AK6" s="55">
        <v>2</v>
      </c>
      <c r="AL6" s="55"/>
      <c r="AM6" s="55"/>
      <c r="AN6" s="112"/>
      <c r="AO6" s="123" t="s">
        <v>280</v>
      </c>
      <c r="AP6" s="55">
        <v>1</v>
      </c>
      <c r="AQ6" s="55"/>
      <c r="AR6" s="55"/>
      <c r="AS6" s="112"/>
      <c r="AT6" s="123" t="s">
        <v>280</v>
      </c>
      <c r="AU6" s="55">
        <v>1</v>
      </c>
      <c r="AV6" s="55"/>
      <c r="AW6" s="55"/>
      <c r="AX6" s="112"/>
      <c r="AY6" s="123" t="s">
        <v>280</v>
      </c>
      <c r="AZ6" s="55">
        <v>3</v>
      </c>
      <c r="BA6" s="55"/>
      <c r="BB6" s="55"/>
      <c r="BC6" s="112"/>
      <c r="BD6" s="123" t="s">
        <v>280</v>
      </c>
      <c r="BE6" s="55">
        <v>2</v>
      </c>
      <c r="BF6" s="55"/>
      <c r="BG6" s="55"/>
      <c r="BH6" s="112"/>
    </row>
    <row r="7" spans="1:60" ht="12.75">
      <c r="A7" s="124" t="s">
        <v>281</v>
      </c>
      <c r="B7" s="38" t="s">
        <v>293</v>
      </c>
      <c r="C7" s="38"/>
      <c r="D7" s="38"/>
      <c r="E7" s="83"/>
      <c r="F7" s="124" t="s">
        <v>281</v>
      </c>
      <c r="G7" s="38">
        <v>8</v>
      </c>
      <c r="H7" s="38"/>
      <c r="I7" s="38"/>
      <c r="J7" s="83"/>
      <c r="K7" s="124" t="s">
        <v>281</v>
      </c>
      <c r="L7" s="38"/>
      <c r="M7" s="38"/>
      <c r="N7" s="38"/>
      <c r="O7" s="83"/>
      <c r="P7" s="124" t="s">
        <v>281</v>
      </c>
      <c r="Q7" s="38"/>
      <c r="R7" s="38"/>
      <c r="S7" s="38"/>
      <c r="T7" s="83"/>
      <c r="U7" s="124" t="s">
        <v>281</v>
      </c>
      <c r="V7" s="38"/>
      <c r="W7" s="38"/>
      <c r="X7" s="38"/>
      <c r="Y7" s="83"/>
      <c r="Z7" s="124" t="s">
        <v>281</v>
      </c>
      <c r="AA7" s="38"/>
      <c r="AB7" s="38"/>
      <c r="AC7" s="38"/>
      <c r="AD7" s="83"/>
      <c r="AE7" s="124" t="s">
        <v>281</v>
      </c>
      <c r="AF7" s="38"/>
      <c r="AG7" s="38"/>
      <c r="AH7" s="38"/>
      <c r="AI7" s="83"/>
      <c r="AJ7" s="124" t="s">
        <v>281</v>
      </c>
      <c r="AK7" s="38"/>
      <c r="AL7" s="38"/>
      <c r="AM7" s="38"/>
      <c r="AN7" s="83"/>
      <c r="AO7" s="124" t="s">
        <v>281</v>
      </c>
      <c r="AP7" s="38"/>
      <c r="AQ7" s="38"/>
      <c r="AR7" s="38"/>
      <c r="AS7" s="83"/>
      <c r="AT7" s="124" t="s">
        <v>281</v>
      </c>
      <c r="AU7" s="38"/>
      <c r="AV7" s="38"/>
      <c r="AW7" s="38"/>
      <c r="AX7" s="83"/>
      <c r="AY7" s="124" t="s">
        <v>281</v>
      </c>
      <c r="AZ7" s="38"/>
      <c r="BA7" s="38"/>
      <c r="BB7" s="38"/>
      <c r="BC7" s="83"/>
      <c r="BD7" s="124" t="s">
        <v>281</v>
      </c>
      <c r="BE7" s="38"/>
      <c r="BF7" s="38"/>
      <c r="BG7" s="38"/>
      <c r="BH7" s="83"/>
    </row>
    <row r="8" spans="1:60" ht="12.75">
      <c r="A8" s="124" t="s">
        <v>282</v>
      </c>
      <c r="B8" s="106" t="s">
        <v>293</v>
      </c>
      <c r="C8" s="106"/>
      <c r="D8" s="106"/>
      <c r="E8" s="107"/>
      <c r="F8" s="124" t="s">
        <v>282</v>
      </c>
      <c r="G8" s="106"/>
      <c r="H8" s="106"/>
      <c r="I8" s="106"/>
      <c r="J8" s="107"/>
      <c r="K8" s="124" t="s">
        <v>282</v>
      </c>
      <c r="L8" s="106"/>
      <c r="M8" s="106"/>
      <c r="N8" s="106"/>
      <c r="O8" s="107"/>
      <c r="P8" s="124" t="s">
        <v>282</v>
      </c>
      <c r="Q8" s="106"/>
      <c r="R8" s="106"/>
      <c r="S8" s="106"/>
      <c r="T8" s="107"/>
      <c r="U8" s="124" t="s">
        <v>282</v>
      </c>
      <c r="V8" s="106"/>
      <c r="W8" s="106"/>
      <c r="X8" s="106"/>
      <c r="Y8" s="107"/>
      <c r="Z8" s="124" t="s">
        <v>282</v>
      </c>
      <c r="AA8" s="106"/>
      <c r="AB8" s="106"/>
      <c r="AC8" s="106"/>
      <c r="AD8" s="107"/>
      <c r="AE8" s="124" t="s">
        <v>282</v>
      </c>
      <c r="AF8" s="106"/>
      <c r="AG8" s="106"/>
      <c r="AH8" s="106"/>
      <c r="AI8" s="107"/>
      <c r="AJ8" s="124" t="s">
        <v>282</v>
      </c>
      <c r="AK8" s="106"/>
      <c r="AL8" s="106"/>
      <c r="AM8" s="106"/>
      <c r="AN8" s="107"/>
      <c r="AO8" s="124" t="s">
        <v>282</v>
      </c>
      <c r="AP8" s="106"/>
      <c r="AQ8" s="106"/>
      <c r="AR8" s="106"/>
      <c r="AS8" s="107"/>
      <c r="AT8" s="124" t="s">
        <v>282</v>
      </c>
      <c r="AU8" s="106"/>
      <c r="AV8" s="106"/>
      <c r="AW8" s="106"/>
      <c r="AX8" s="107"/>
      <c r="AY8" s="124" t="s">
        <v>282</v>
      </c>
      <c r="AZ8" s="106"/>
      <c r="BA8" s="106"/>
      <c r="BB8" s="106"/>
      <c r="BC8" s="107"/>
      <c r="BD8" s="124" t="s">
        <v>282</v>
      </c>
      <c r="BE8" s="106"/>
      <c r="BF8" s="106"/>
      <c r="BG8" s="106"/>
      <c r="BH8" s="107"/>
    </row>
    <row r="9" spans="1:60" ht="12.75">
      <c r="A9" s="124" t="s">
        <v>283</v>
      </c>
      <c r="B9" s="106" t="s">
        <v>292</v>
      </c>
      <c r="C9" s="106"/>
      <c r="D9" s="106"/>
      <c r="E9" s="107"/>
      <c r="F9" s="128" t="s">
        <v>283</v>
      </c>
      <c r="G9" s="106"/>
      <c r="H9" s="106"/>
      <c r="I9" s="106"/>
      <c r="J9" s="107"/>
      <c r="K9" s="128" t="s">
        <v>283</v>
      </c>
      <c r="L9" s="106" t="s">
        <v>292</v>
      </c>
      <c r="M9" s="106"/>
      <c r="N9" s="106"/>
      <c r="O9" s="107"/>
      <c r="P9" s="128" t="s">
        <v>283</v>
      </c>
      <c r="Q9" s="106" t="s">
        <v>292</v>
      </c>
      <c r="R9" s="106"/>
      <c r="S9" s="106"/>
      <c r="T9" s="107"/>
      <c r="U9" s="128" t="s">
        <v>283</v>
      </c>
      <c r="V9" s="106"/>
      <c r="W9" s="106"/>
      <c r="X9" s="106"/>
      <c r="Y9" s="107"/>
      <c r="Z9" s="128" t="s">
        <v>283</v>
      </c>
      <c r="AA9" s="106"/>
      <c r="AB9" s="106"/>
      <c r="AC9" s="106"/>
      <c r="AD9" s="107"/>
      <c r="AE9" s="128" t="s">
        <v>283</v>
      </c>
      <c r="AF9" s="106"/>
      <c r="AG9" s="106"/>
      <c r="AH9" s="106"/>
      <c r="AI9" s="107"/>
      <c r="AJ9" s="128" t="s">
        <v>283</v>
      </c>
      <c r="AK9" s="106"/>
      <c r="AL9" s="106"/>
      <c r="AM9" s="106"/>
      <c r="AN9" s="107"/>
      <c r="AO9" s="128" t="s">
        <v>283</v>
      </c>
      <c r="AP9" s="106" t="s">
        <v>409</v>
      </c>
      <c r="AQ9" s="106"/>
      <c r="AR9" s="106"/>
      <c r="AS9" s="107"/>
      <c r="AT9" s="128" t="s">
        <v>283</v>
      </c>
      <c r="AU9" s="106" t="s">
        <v>409</v>
      </c>
      <c r="AV9" s="106"/>
      <c r="AW9" s="106"/>
      <c r="AX9" s="107"/>
      <c r="AY9" s="128" t="s">
        <v>283</v>
      </c>
      <c r="AZ9" s="106"/>
      <c r="BA9" s="106"/>
      <c r="BB9" s="106"/>
      <c r="BC9" s="107"/>
      <c r="BD9" s="128" t="s">
        <v>283</v>
      </c>
      <c r="BE9" s="106"/>
      <c r="BF9" s="106"/>
      <c r="BG9" s="106"/>
      <c r="BH9" s="107"/>
    </row>
    <row r="10" spans="1:60" ht="13.5" thickBot="1">
      <c r="A10" s="125" t="s">
        <v>10</v>
      </c>
      <c r="B10" s="106" t="s">
        <v>292</v>
      </c>
      <c r="C10" s="106"/>
      <c r="D10" s="106"/>
      <c r="E10" s="107"/>
      <c r="F10" s="128" t="s">
        <v>10</v>
      </c>
      <c r="G10" s="106"/>
      <c r="H10" s="106"/>
      <c r="I10" s="106"/>
      <c r="J10" s="107"/>
      <c r="K10" s="128" t="s">
        <v>10</v>
      </c>
      <c r="L10" s="106" t="s">
        <v>292</v>
      </c>
      <c r="M10" s="106"/>
      <c r="N10" s="106"/>
      <c r="O10" s="107"/>
      <c r="P10" s="128" t="s">
        <v>10</v>
      </c>
      <c r="Q10" s="106" t="s">
        <v>292</v>
      </c>
      <c r="R10" s="106"/>
      <c r="S10" s="106"/>
      <c r="T10" s="107"/>
      <c r="U10" s="128" t="s">
        <v>10</v>
      </c>
      <c r="V10" s="106"/>
      <c r="W10" s="106"/>
      <c r="X10" s="106"/>
      <c r="Y10" s="107"/>
      <c r="Z10" s="128" t="s">
        <v>10</v>
      </c>
      <c r="AA10" s="106"/>
      <c r="AB10" s="106"/>
      <c r="AC10" s="106"/>
      <c r="AD10" s="107"/>
      <c r="AE10" s="128" t="s">
        <v>10</v>
      </c>
      <c r="AF10" s="106"/>
      <c r="AG10" s="106"/>
      <c r="AH10" s="106"/>
      <c r="AI10" s="107"/>
      <c r="AJ10" s="128" t="s">
        <v>10</v>
      </c>
      <c r="AK10" s="106" t="s">
        <v>406</v>
      </c>
      <c r="AL10" s="106"/>
      <c r="AM10" s="106"/>
      <c r="AN10" s="107"/>
      <c r="AO10" s="128" t="s">
        <v>10</v>
      </c>
      <c r="AP10" s="106"/>
      <c r="AQ10" s="106"/>
      <c r="AR10" s="106"/>
      <c r="AS10" s="107"/>
      <c r="AT10" s="128" t="s">
        <v>10</v>
      </c>
      <c r="AU10" s="106"/>
      <c r="AV10" s="106"/>
      <c r="AW10" s="106"/>
      <c r="AX10" s="107"/>
      <c r="AY10" s="128" t="s">
        <v>10</v>
      </c>
      <c r="AZ10" s="106"/>
      <c r="BA10" s="106"/>
      <c r="BB10" s="106"/>
      <c r="BC10" s="107"/>
      <c r="BD10" s="128" t="s">
        <v>10</v>
      </c>
      <c r="BE10" s="106"/>
      <c r="BF10" s="106"/>
      <c r="BG10" s="106"/>
      <c r="BH10" s="107"/>
    </row>
    <row r="11" spans="1:60" ht="14.25" thickBot="1" thickTop="1">
      <c r="A11" s="117" t="s">
        <v>273</v>
      </c>
      <c r="B11" s="118" t="s">
        <v>20</v>
      </c>
      <c r="C11" s="137" t="s">
        <v>286</v>
      </c>
      <c r="D11" s="104" t="s">
        <v>19</v>
      </c>
      <c r="E11" s="234" t="s">
        <v>8</v>
      </c>
      <c r="F11" s="117" t="s">
        <v>273</v>
      </c>
      <c r="G11" s="118" t="s">
        <v>20</v>
      </c>
      <c r="H11" s="137" t="s">
        <v>286</v>
      </c>
      <c r="I11" s="104" t="s">
        <v>19</v>
      </c>
      <c r="J11" s="234" t="s">
        <v>8</v>
      </c>
      <c r="K11" s="117" t="s">
        <v>273</v>
      </c>
      <c r="L11" s="118" t="s">
        <v>20</v>
      </c>
      <c r="M11" s="137" t="s">
        <v>286</v>
      </c>
      <c r="N11" s="104" t="s">
        <v>19</v>
      </c>
      <c r="O11" s="234" t="s">
        <v>8</v>
      </c>
      <c r="P11" s="117" t="s">
        <v>273</v>
      </c>
      <c r="Q11" s="118" t="s">
        <v>20</v>
      </c>
      <c r="R11" s="137" t="s">
        <v>286</v>
      </c>
      <c r="S11" s="104" t="s">
        <v>19</v>
      </c>
      <c r="T11" s="234" t="s">
        <v>8</v>
      </c>
      <c r="U11" s="117" t="s">
        <v>273</v>
      </c>
      <c r="V11" s="118" t="s">
        <v>20</v>
      </c>
      <c r="W11" s="137" t="s">
        <v>286</v>
      </c>
      <c r="X11" s="104" t="s">
        <v>19</v>
      </c>
      <c r="Y11" s="234" t="s">
        <v>8</v>
      </c>
      <c r="Z11" s="117" t="s">
        <v>273</v>
      </c>
      <c r="AA11" s="118" t="s">
        <v>20</v>
      </c>
      <c r="AB11" s="137" t="s">
        <v>286</v>
      </c>
      <c r="AC11" s="104" t="s">
        <v>19</v>
      </c>
      <c r="AD11" s="234" t="s">
        <v>8</v>
      </c>
      <c r="AE11" s="117" t="s">
        <v>273</v>
      </c>
      <c r="AF11" s="118" t="s">
        <v>20</v>
      </c>
      <c r="AG11" s="137" t="s">
        <v>286</v>
      </c>
      <c r="AH11" s="104" t="s">
        <v>19</v>
      </c>
      <c r="AI11" s="234" t="s">
        <v>8</v>
      </c>
      <c r="AJ11" s="117" t="s">
        <v>273</v>
      </c>
      <c r="AK11" s="118" t="s">
        <v>20</v>
      </c>
      <c r="AL11" s="137" t="s">
        <v>286</v>
      </c>
      <c r="AM11" s="104" t="s">
        <v>19</v>
      </c>
      <c r="AN11" s="234" t="s">
        <v>8</v>
      </c>
      <c r="AO11" s="117" t="s">
        <v>273</v>
      </c>
      <c r="AP11" s="118" t="s">
        <v>20</v>
      </c>
      <c r="AQ11" s="137" t="s">
        <v>286</v>
      </c>
      <c r="AR11" s="104" t="s">
        <v>19</v>
      </c>
      <c r="AS11" s="234" t="s">
        <v>8</v>
      </c>
      <c r="AT11" s="117" t="s">
        <v>273</v>
      </c>
      <c r="AU11" s="118" t="s">
        <v>20</v>
      </c>
      <c r="AV11" s="137" t="s">
        <v>286</v>
      </c>
      <c r="AW11" s="104" t="s">
        <v>19</v>
      </c>
      <c r="AX11" s="234" t="s">
        <v>8</v>
      </c>
      <c r="AY11" s="117" t="s">
        <v>273</v>
      </c>
      <c r="AZ11" s="118" t="s">
        <v>20</v>
      </c>
      <c r="BA11" s="137" t="s">
        <v>286</v>
      </c>
      <c r="BB11" s="104" t="s">
        <v>19</v>
      </c>
      <c r="BC11" s="234" t="s">
        <v>8</v>
      </c>
      <c r="BD11" s="117" t="s">
        <v>273</v>
      </c>
      <c r="BE11" s="118" t="s">
        <v>20</v>
      </c>
      <c r="BF11" s="137" t="s">
        <v>286</v>
      </c>
      <c r="BG11" s="104" t="s">
        <v>19</v>
      </c>
      <c r="BH11" s="234" t="s">
        <v>8</v>
      </c>
    </row>
    <row r="12" spans="1:60" ht="14.25" thickBot="1" thickTop="1">
      <c r="A12" s="235" t="s">
        <v>42</v>
      </c>
      <c r="B12" s="40">
        <v>7</v>
      </c>
      <c r="C12" s="40" t="s">
        <v>378</v>
      </c>
      <c r="D12" s="40">
        <v>18</v>
      </c>
      <c r="E12" s="41"/>
      <c r="F12" s="235" t="s">
        <v>550</v>
      </c>
      <c r="G12" s="40">
        <v>4</v>
      </c>
      <c r="H12" s="40"/>
      <c r="I12" s="40"/>
      <c r="J12" s="41"/>
      <c r="K12" s="235" t="s">
        <v>42</v>
      </c>
      <c r="L12" s="40">
        <v>9</v>
      </c>
      <c r="M12" s="40" t="s">
        <v>561</v>
      </c>
      <c r="N12" s="40">
        <v>17</v>
      </c>
      <c r="O12" s="41"/>
      <c r="P12" s="235" t="s">
        <v>42</v>
      </c>
      <c r="Q12" s="40">
        <v>5</v>
      </c>
      <c r="R12" s="40" t="s">
        <v>576</v>
      </c>
      <c r="S12" s="40">
        <v>18</v>
      </c>
      <c r="T12" s="41"/>
      <c r="U12" s="235"/>
      <c r="V12" s="40"/>
      <c r="W12" s="40"/>
      <c r="X12" s="40"/>
      <c r="Y12" s="41"/>
      <c r="Z12" s="235" t="s">
        <v>577</v>
      </c>
      <c r="AA12" s="40">
        <v>1</v>
      </c>
      <c r="AB12" s="40" t="s">
        <v>377</v>
      </c>
      <c r="AC12" s="40" t="s">
        <v>615</v>
      </c>
      <c r="AD12" s="41"/>
      <c r="AE12" s="126" t="s">
        <v>638</v>
      </c>
      <c r="AF12" s="127">
        <v>18</v>
      </c>
      <c r="AG12" s="127" t="s">
        <v>639</v>
      </c>
      <c r="AH12" s="127"/>
      <c r="AI12" s="41"/>
      <c r="AJ12" s="235" t="s">
        <v>638</v>
      </c>
      <c r="AK12" s="40">
        <v>1</v>
      </c>
      <c r="AL12" s="40" t="s">
        <v>660</v>
      </c>
      <c r="AM12" s="40"/>
      <c r="AN12" s="41"/>
      <c r="AO12" s="235" t="s">
        <v>42</v>
      </c>
      <c r="AP12" s="40">
        <v>3</v>
      </c>
      <c r="AQ12" s="40" t="s">
        <v>678</v>
      </c>
      <c r="AR12" s="40">
        <v>17</v>
      </c>
      <c r="AS12" s="41"/>
      <c r="AT12" s="235" t="s">
        <v>362</v>
      </c>
      <c r="AU12" s="40">
        <v>4</v>
      </c>
      <c r="AV12" s="40" t="s">
        <v>704</v>
      </c>
      <c r="AW12" s="40">
        <v>40</v>
      </c>
      <c r="AX12" s="41"/>
      <c r="AY12" s="235" t="s">
        <v>42</v>
      </c>
      <c r="AZ12" s="40">
        <v>3</v>
      </c>
      <c r="BA12" s="40" t="s">
        <v>723</v>
      </c>
      <c r="BB12" s="40">
        <v>19</v>
      </c>
      <c r="BC12" s="41"/>
      <c r="BD12" s="235" t="s">
        <v>740</v>
      </c>
      <c r="BE12" s="40">
        <v>1</v>
      </c>
      <c r="BF12" s="40"/>
      <c r="BG12" s="40">
        <v>50</v>
      </c>
      <c r="BH12" s="41"/>
    </row>
    <row r="13" spans="1:70" ht="13.5" thickTop="1">
      <c r="A13" s="236" t="s">
        <v>315</v>
      </c>
      <c r="B13" s="38">
        <v>6</v>
      </c>
      <c r="C13" s="38" t="s">
        <v>540</v>
      </c>
      <c r="D13" s="38">
        <v>20</v>
      </c>
      <c r="E13" s="42"/>
      <c r="F13" s="236" t="s">
        <v>316</v>
      </c>
      <c r="G13" s="38">
        <v>36</v>
      </c>
      <c r="H13" s="38" t="s">
        <v>551</v>
      </c>
      <c r="I13" s="38">
        <v>17.1</v>
      </c>
      <c r="J13" s="42"/>
      <c r="K13" s="236" t="s">
        <v>562</v>
      </c>
      <c r="L13" s="38">
        <v>2</v>
      </c>
      <c r="M13" s="38" t="s">
        <v>563</v>
      </c>
      <c r="N13" s="38">
        <v>20.5</v>
      </c>
      <c r="O13" s="42"/>
      <c r="P13" s="236" t="s">
        <v>360</v>
      </c>
      <c r="Q13" s="38">
        <v>2</v>
      </c>
      <c r="R13" s="40" t="s">
        <v>575</v>
      </c>
      <c r="S13" s="38">
        <v>12</v>
      </c>
      <c r="T13" s="42"/>
      <c r="U13" s="236"/>
      <c r="V13" s="38"/>
      <c r="W13" s="38"/>
      <c r="X13" s="38"/>
      <c r="Y13" s="42"/>
      <c r="Z13" s="236" t="s">
        <v>42</v>
      </c>
      <c r="AA13" s="38">
        <v>2</v>
      </c>
      <c r="AB13" s="38" t="s">
        <v>616</v>
      </c>
      <c r="AC13" s="38">
        <v>18</v>
      </c>
      <c r="AD13" s="42"/>
      <c r="AE13" s="124" t="s">
        <v>315</v>
      </c>
      <c r="AF13" s="128">
        <v>4</v>
      </c>
      <c r="AG13" s="163" t="s">
        <v>640</v>
      </c>
      <c r="AH13" s="128"/>
      <c r="AI13" s="42"/>
      <c r="AJ13" s="236" t="s">
        <v>393</v>
      </c>
      <c r="AK13" s="38">
        <v>7</v>
      </c>
      <c r="AL13" s="38" t="s">
        <v>661</v>
      </c>
      <c r="AM13" s="38">
        <v>8.5</v>
      </c>
      <c r="AN13" s="42"/>
      <c r="AO13" s="236" t="s">
        <v>295</v>
      </c>
      <c r="AP13" s="38">
        <v>4</v>
      </c>
      <c r="AQ13" s="237" t="s">
        <v>679</v>
      </c>
      <c r="AR13" s="38">
        <v>20</v>
      </c>
      <c r="AS13" s="42"/>
      <c r="AT13" s="236" t="s">
        <v>375</v>
      </c>
      <c r="AU13" s="38">
        <v>6</v>
      </c>
      <c r="AV13" s="38" t="s">
        <v>705</v>
      </c>
      <c r="AW13" s="38">
        <v>29</v>
      </c>
      <c r="AX13" s="42"/>
      <c r="AY13" s="236" t="s">
        <v>295</v>
      </c>
      <c r="AZ13" s="38">
        <v>1</v>
      </c>
      <c r="BA13" s="38"/>
      <c r="BB13" s="38">
        <v>25</v>
      </c>
      <c r="BC13" s="42"/>
      <c r="BD13" s="236"/>
      <c r="BE13" s="38"/>
      <c r="BF13" s="38"/>
      <c r="BG13" s="38"/>
      <c r="BH13" s="42"/>
      <c r="BI13" s="4"/>
      <c r="BL13" s="4"/>
      <c r="BQ13" s="4"/>
      <c r="BR13" s="4"/>
    </row>
    <row r="14" spans="1:70" ht="12.75">
      <c r="A14" s="236" t="s">
        <v>541</v>
      </c>
      <c r="B14" s="38">
        <v>1</v>
      </c>
      <c r="C14" s="38"/>
      <c r="D14" s="38">
        <v>21</v>
      </c>
      <c r="E14" s="42"/>
      <c r="F14" s="236"/>
      <c r="G14" s="38"/>
      <c r="H14" s="38"/>
      <c r="I14" s="38"/>
      <c r="J14" s="42"/>
      <c r="K14" s="236" t="s">
        <v>564</v>
      </c>
      <c r="L14" s="38">
        <v>1</v>
      </c>
      <c r="M14" s="38"/>
      <c r="N14" s="38">
        <v>12</v>
      </c>
      <c r="O14" s="42"/>
      <c r="P14" s="236" t="s">
        <v>361</v>
      </c>
      <c r="Q14" s="38">
        <v>36</v>
      </c>
      <c r="R14" s="38" t="s">
        <v>574</v>
      </c>
      <c r="S14" s="38">
        <v>36</v>
      </c>
      <c r="T14" s="42"/>
      <c r="U14" s="236"/>
      <c r="V14" s="38"/>
      <c r="W14" s="38"/>
      <c r="X14" s="38"/>
      <c r="Y14" s="42"/>
      <c r="Z14" s="236" t="s">
        <v>315</v>
      </c>
      <c r="AA14" s="38">
        <v>5</v>
      </c>
      <c r="AB14" s="38" t="s">
        <v>617</v>
      </c>
      <c r="AC14" s="38">
        <v>6.1</v>
      </c>
      <c r="AD14" s="42"/>
      <c r="AE14" s="124" t="s">
        <v>641</v>
      </c>
      <c r="AF14" s="128">
        <v>1</v>
      </c>
      <c r="AG14" s="128"/>
      <c r="AH14" s="128">
        <v>38</v>
      </c>
      <c r="AI14" s="42"/>
      <c r="AJ14" s="236" t="s">
        <v>662</v>
      </c>
      <c r="AK14" s="38">
        <v>5</v>
      </c>
      <c r="AL14" s="38" t="s">
        <v>663</v>
      </c>
      <c r="AM14" s="38">
        <v>2.2</v>
      </c>
      <c r="AN14" s="42"/>
      <c r="AO14" s="236" t="s">
        <v>577</v>
      </c>
      <c r="AP14" s="38">
        <v>8</v>
      </c>
      <c r="AQ14" s="38" t="s">
        <v>680</v>
      </c>
      <c r="AR14" s="38">
        <v>28</v>
      </c>
      <c r="AS14" s="42"/>
      <c r="AT14" s="236" t="s">
        <v>474</v>
      </c>
      <c r="AU14" s="38">
        <v>1</v>
      </c>
      <c r="AV14" s="38"/>
      <c r="AW14" s="38">
        <v>25</v>
      </c>
      <c r="AX14" s="42"/>
      <c r="AY14" s="236" t="s">
        <v>315</v>
      </c>
      <c r="AZ14" s="38">
        <v>2</v>
      </c>
      <c r="BA14" s="38" t="s">
        <v>724</v>
      </c>
      <c r="BB14" s="38">
        <v>21</v>
      </c>
      <c r="BC14" s="42"/>
      <c r="BD14" s="236"/>
      <c r="BE14" s="38"/>
      <c r="BF14" s="38"/>
      <c r="BG14" s="38"/>
      <c r="BH14" s="42"/>
      <c r="BQ14" s="4"/>
      <c r="BR14" s="4"/>
    </row>
    <row r="15" spans="1:70" ht="12.75">
      <c r="A15" s="236" t="s">
        <v>542</v>
      </c>
      <c r="B15" s="38">
        <v>2</v>
      </c>
      <c r="C15" s="38" t="s">
        <v>543</v>
      </c>
      <c r="D15" s="38">
        <v>25</v>
      </c>
      <c r="E15" s="42"/>
      <c r="F15" s="236"/>
      <c r="G15" s="38"/>
      <c r="H15" s="38"/>
      <c r="I15" s="38"/>
      <c r="J15" s="42"/>
      <c r="K15" s="236" t="s">
        <v>565</v>
      </c>
      <c r="L15" s="38">
        <v>1</v>
      </c>
      <c r="M15" s="38"/>
      <c r="N15" s="38">
        <v>57.5</v>
      </c>
      <c r="O15" s="42"/>
      <c r="P15" s="236" t="s">
        <v>362</v>
      </c>
      <c r="Q15" s="38">
        <v>1</v>
      </c>
      <c r="R15" s="38"/>
      <c r="S15" s="38">
        <v>44</v>
      </c>
      <c r="T15" s="42"/>
      <c r="U15" s="236"/>
      <c r="V15" s="38"/>
      <c r="W15" s="38"/>
      <c r="X15" s="38"/>
      <c r="Y15" s="42"/>
      <c r="Z15" s="236" t="s">
        <v>42</v>
      </c>
      <c r="AA15" s="38">
        <v>75</v>
      </c>
      <c r="AB15" s="38" t="s">
        <v>618</v>
      </c>
      <c r="AC15" s="38">
        <v>3.8</v>
      </c>
      <c r="AD15" s="42"/>
      <c r="AE15" s="124" t="s">
        <v>296</v>
      </c>
      <c r="AF15" s="128">
        <v>1</v>
      </c>
      <c r="AG15" s="128"/>
      <c r="AH15" s="128">
        <v>30.5</v>
      </c>
      <c r="AI15" s="42"/>
      <c r="AJ15" s="236" t="s">
        <v>664</v>
      </c>
      <c r="AK15" s="38">
        <v>2</v>
      </c>
      <c r="AL15" s="38"/>
      <c r="AM15" s="38"/>
      <c r="AN15" s="42"/>
      <c r="AO15" s="236"/>
      <c r="AP15" s="38"/>
      <c r="AQ15" s="38"/>
      <c r="AR15" s="38"/>
      <c r="AS15" s="42"/>
      <c r="AT15" s="236" t="s">
        <v>42</v>
      </c>
      <c r="AU15" s="38">
        <v>1</v>
      </c>
      <c r="AV15" s="38"/>
      <c r="AW15" s="38">
        <v>18.5</v>
      </c>
      <c r="AX15" s="42"/>
      <c r="AY15" s="236" t="s">
        <v>638</v>
      </c>
      <c r="AZ15" s="38">
        <v>2</v>
      </c>
      <c r="BA15" s="38" t="s">
        <v>725</v>
      </c>
      <c r="BB15" s="38">
        <v>27</v>
      </c>
      <c r="BC15" s="42"/>
      <c r="BD15" s="236"/>
      <c r="BE15" s="38"/>
      <c r="BF15" s="38"/>
      <c r="BG15" s="38"/>
      <c r="BH15" s="42"/>
      <c r="BQ15" s="4"/>
      <c r="BR15" s="4"/>
    </row>
    <row r="16" spans="1:70" ht="12.75">
      <c r="A16" s="236" t="s">
        <v>544</v>
      </c>
      <c r="B16" s="38">
        <v>1</v>
      </c>
      <c r="C16" s="38"/>
      <c r="D16" s="38">
        <v>17</v>
      </c>
      <c r="E16" s="42"/>
      <c r="F16" s="236"/>
      <c r="G16" s="38"/>
      <c r="H16" s="38"/>
      <c r="I16" s="38"/>
      <c r="J16" s="42"/>
      <c r="K16" s="236" t="s">
        <v>375</v>
      </c>
      <c r="L16" s="38">
        <v>1</v>
      </c>
      <c r="M16" s="38"/>
      <c r="N16" s="38">
        <v>35</v>
      </c>
      <c r="O16" s="42"/>
      <c r="P16" s="236" t="s">
        <v>577</v>
      </c>
      <c r="Q16" s="38">
        <v>2</v>
      </c>
      <c r="R16" s="38" t="s">
        <v>578</v>
      </c>
      <c r="S16" s="38"/>
      <c r="T16" s="42"/>
      <c r="U16" s="236"/>
      <c r="V16" s="38"/>
      <c r="W16" s="38"/>
      <c r="X16" s="38"/>
      <c r="Y16" s="42"/>
      <c r="Z16" s="236" t="s">
        <v>360</v>
      </c>
      <c r="AA16" s="38">
        <v>1</v>
      </c>
      <c r="AB16" s="38"/>
      <c r="AC16" s="38">
        <v>5.5</v>
      </c>
      <c r="AD16" s="42"/>
      <c r="AE16" s="124" t="s">
        <v>361</v>
      </c>
      <c r="AF16" s="128">
        <v>1</v>
      </c>
      <c r="AG16" s="128"/>
      <c r="AH16" s="128">
        <v>41</v>
      </c>
      <c r="AI16" s="42"/>
      <c r="AJ16" s="236" t="s">
        <v>202</v>
      </c>
      <c r="AK16" s="38" t="s">
        <v>309</v>
      </c>
      <c r="AL16" s="38"/>
      <c r="AM16" s="38"/>
      <c r="AN16" s="42"/>
      <c r="AO16" s="236"/>
      <c r="AP16" s="38"/>
      <c r="AQ16" s="38"/>
      <c r="AR16" s="38"/>
      <c r="AS16" s="42"/>
      <c r="AT16" s="236" t="s">
        <v>577</v>
      </c>
      <c r="AU16" s="38">
        <v>6</v>
      </c>
      <c r="AV16" s="38" t="s">
        <v>706</v>
      </c>
      <c r="AW16" s="38" t="s">
        <v>707</v>
      </c>
      <c r="AX16" s="42"/>
      <c r="AY16" s="236" t="s">
        <v>726</v>
      </c>
      <c r="AZ16" s="38">
        <v>4</v>
      </c>
      <c r="BA16" s="38"/>
      <c r="BB16" s="38">
        <v>30</v>
      </c>
      <c r="BC16" s="42"/>
      <c r="BD16" s="236"/>
      <c r="BE16" s="38"/>
      <c r="BF16" s="38"/>
      <c r="BG16" s="38"/>
      <c r="BH16" s="42"/>
      <c r="BQ16" s="4"/>
      <c r="BR16" s="4"/>
    </row>
    <row r="17" spans="1:60" ht="12.75">
      <c r="A17" s="236"/>
      <c r="B17" s="38"/>
      <c r="C17" s="38"/>
      <c r="D17" s="38"/>
      <c r="E17" s="42"/>
      <c r="F17" s="236"/>
      <c r="G17" s="38"/>
      <c r="H17" s="38"/>
      <c r="I17" s="38"/>
      <c r="J17" s="42"/>
      <c r="K17" s="236" t="s">
        <v>393</v>
      </c>
      <c r="L17" s="38">
        <v>1</v>
      </c>
      <c r="M17" s="38"/>
      <c r="N17" s="38">
        <v>7</v>
      </c>
      <c r="O17" s="42"/>
      <c r="P17" s="236"/>
      <c r="Q17" s="38"/>
      <c r="R17" s="38"/>
      <c r="S17" s="38"/>
      <c r="T17" s="42"/>
      <c r="U17" s="236"/>
      <c r="V17" s="38"/>
      <c r="W17" s="38"/>
      <c r="X17" s="38"/>
      <c r="Y17" s="42"/>
      <c r="Z17" s="236" t="s">
        <v>393</v>
      </c>
      <c r="AA17" s="38">
        <v>26</v>
      </c>
      <c r="AB17" s="38" t="s">
        <v>619</v>
      </c>
      <c r="AC17" s="38">
        <v>8.2</v>
      </c>
      <c r="AD17" s="42"/>
      <c r="AE17" s="236"/>
      <c r="AF17" s="38"/>
      <c r="AG17" s="237"/>
      <c r="AH17" s="38"/>
      <c r="AI17" s="42"/>
      <c r="AJ17" s="236"/>
      <c r="AK17" s="38"/>
      <c r="AL17" s="38"/>
      <c r="AM17" s="38"/>
      <c r="AN17" s="42"/>
      <c r="AO17" s="236"/>
      <c r="AP17" s="38"/>
      <c r="AQ17" s="38"/>
      <c r="AR17" s="38"/>
      <c r="AS17" s="42"/>
      <c r="AT17" s="236"/>
      <c r="AU17" s="38"/>
      <c r="AV17" s="38"/>
      <c r="AW17" s="38"/>
      <c r="AX17" s="42"/>
      <c r="AY17" s="236"/>
      <c r="AZ17" s="38"/>
      <c r="BA17" s="38"/>
      <c r="BB17" s="38"/>
      <c r="BC17" s="42"/>
      <c r="BD17" s="236"/>
      <c r="BE17" s="38"/>
      <c r="BF17" s="38"/>
      <c r="BG17" s="38"/>
      <c r="BH17" s="42"/>
    </row>
    <row r="18" spans="1:66" ht="12.75">
      <c r="A18" s="236"/>
      <c r="B18" s="38"/>
      <c r="C18" s="38"/>
      <c r="D18" s="38"/>
      <c r="E18" s="42"/>
      <c r="F18" s="236"/>
      <c r="G18" s="38"/>
      <c r="H18" s="38"/>
      <c r="I18" s="38"/>
      <c r="J18" s="42"/>
      <c r="K18" s="236" t="s">
        <v>558</v>
      </c>
      <c r="L18" s="38"/>
      <c r="M18" s="38"/>
      <c r="N18" s="38"/>
      <c r="O18" s="42"/>
      <c r="P18" s="236"/>
      <c r="Q18" s="38"/>
      <c r="R18" s="38"/>
      <c r="S18" s="38"/>
      <c r="T18" s="42"/>
      <c r="U18" s="236"/>
      <c r="V18" s="38"/>
      <c r="W18" s="38"/>
      <c r="X18" s="38"/>
      <c r="Y18" s="42"/>
      <c r="Z18" s="236" t="s">
        <v>620</v>
      </c>
      <c r="AA18" s="38">
        <v>15</v>
      </c>
      <c r="AB18" s="38" t="s">
        <v>621</v>
      </c>
      <c r="AC18" s="38">
        <v>6.3</v>
      </c>
      <c r="AD18" s="42"/>
      <c r="AE18" s="239"/>
      <c r="AF18" s="55"/>
      <c r="AG18" s="240"/>
      <c r="AH18" s="55"/>
      <c r="AI18" s="158"/>
      <c r="AJ18" s="236"/>
      <c r="AK18" s="38"/>
      <c r="AL18" s="38"/>
      <c r="AM18" s="38"/>
      <c r="AN18" s="42"/>
      <c r="AO18" s="236"/>
      <c r="AP18" s="38"/>
      <c r="AQ18" s="38"/>
      <c r="AR18" s="38"/>
      <c r="AS18" s="42"/>
      <c r="AT18" s="236"/>
      <c r="AU18" s="38"/>
      <c r="AV18" s="38"/>
      <c r="AW18" s="38"/>
      <c r="AX18" s="42"/>
      <c r="AY18" s="236"/>
      <c r="AZ18" s="38"/>
      <c r="BA18" s="38"/>
      <c r="BB18" s="38"/>
      <c r="BC18" s="42"/>
      <c r="BD18" s="236"/>
      <c r="BE18" s="38"/>
      <c r="BF18" s="38"/>
      <c r="BG18" s="38"/>
      <c r="BH18" s="42"/>
      <c r="BM18" s="11"/>
      <c r="BN18" s="11"/>
    </row>
    <row r="19" spans="1:66" ht="12.75">
      <c r="A19" s="236"/>
      <c r="B19" s="38"/>
      <c r="C19" s="38"/>
      <c r="D19" s="38"/>
      <c r="E19" s="42"/>
      <c r="F19" s="236"/>
      <c r="G19" s="38"/>
      <c r="H19" s="38"/>
      <c r="I19" s="38"/>
      <c r="J19" s="42"/>
      <c r="K19" s="236" t="s">
        <v>40</v>
      </c>
      <c r="L19" s="38">
        <v>1</v>
      </c>
      <c r="M19" s="38"/>
      <c r="N19" s="38"/>
      <c r="O19" s="42"/>
      <c r="P19" s="236"/>
      <c r="Q19" s="38"/>
      <c r="R19" s="38"/>
      <c r="S19" s="38"/>
      <c r="T19" s="42"/>
      <c r="U19" s="236"/>
      <c r="V19" s="38"/>
      <c r="W19" s="38"/>
      <c r="X19" s="38"/>
      <c r="Y19" s="42"/>
      <c r="Z19" s="236" t="s">
        <v>622</v>
      </c>
      <c r="AA19" s="38">
        <v>2</v>
      </c>
      <c r="AB19" s="38" t="s">
        <v>623</v>
      </c>
      <c r="AC19" s="38">
        <v>3.4</v>
      </c>
      <c r="AD19" s="211"/>
      <c r="AE19" s="236"/>
      <c r="AF19" s="38"/>
      <c r="AG19" s="38"/>
      <c r="AH19" s="38"/>
      <c r="AI19" s="42"/>
      <c r="AJ19" s="241"/>
      <c r="AK19" s="38"/>
      <c r="AL19" s="38"/>
      <c r="AM19" s="38"/>
      <c r="AN19" s="42"/>
      <c r="AO19" s="236"/>
      <c r="AP19" s="38"/>
      <c r="AQ19" s="38"/>
      <c r="AR19" s="38"/>
      <c r="AS19" s="42"/>
      <c r="AT19" s="236"/>
      <c r="AU19" s="38"/>
      <c r="AV19" s="38"/>
      <c r="AW19" s="38"/>
      <c r="AX19" s="42"/>
      <c r="AY19" s="236"/>
      <c r="AZ19" s="38"/>
      <c r="BA19" s="38"/>
      <c r="BB19" s="38"/>
      <c r="BC19" s="42"/>
      <c r="BD19" s="236"/>
      <c r="BE19" s="38"/>
      <c r="BF19" s="38"/>
      <c r="BG19" s="38"/>
      <c r="BH19" s="42"/>
      <c r="BM19" s="11"/>
      <c r="BN19" s="11"/>
    </row>
    <row r="20" spans="1:60" ht="12.75">
      <c r="A20" s="236"/>
      <c r="B20" s="38"/>
      <c r="C20" s="38"/>
      <c r="D20" s="38"/>
      <c r="E20" s="42"/>
      <c r="F20" s="236"/>
      <c r="G20" s="38"/>
      <c r="H20" s="38"/>
      <c r="I20" s="38"/>
      <c r="J20" s="42"/>
      <c r="K20" s="236" t="s">
        <v>370</v>
      </c>
      <c r="L20" s="38">
        <v>1</v>
      </c>
      <c r="M20" s="38"/>
      <c r="N20" s="38"/>
      <c r="O20" s="42"/>
      <c r="P20" s="236"/>
      <c r="Q20" s="38"/>
      <c r="R20" s="38"/>
      <c r="S20" s="38"/>
      <c r="T20" s="42"/>
      <c r="U20" s="236"/>
      <c r="V20" s="38"/>
      <c r="W20" s="38"/>
      <c r="X20" s="38"/>
      <c r="Y20" s="42"/>
      <c r="Z20" s="236" t="s">
        <v>624</v>
      </c>
      <c r="AA20" s="38">
        <v>4</v>
      </c>
      <c r="AB20" s="38" t="s">
        <v>625</v>
      </c>
      <c r="AC20" s="38">
        <v>8.1</v>
      </c>
      <c r="AD20" s="42"/>
      <c r="AE20" s="239"/>
      <c r="AF20" s="55"/>
      <c r="AG20" s="240"/>
      <c r="AH20" s="55"/>
      <c r="AI20" s="158"/>
      <c r="AJ20" s="236"/>
      <c r="AK20" s="38"/>
      <c r="AL20" s="38"/>
      <c r="AM20" s="38"/>
      <c r="AN20" s="42"/>
      <c r="AO20" s="236"/>
      <c r="AP20" s="38"/>
      <c r="AQ20" s="38"/>
      <c r="AR20" s="38"/>
      <c r="AS20" s="42"/>
      <c r="AT20" s="236"/>
      <c r="AU20" s="38"/>
      <c r="AV20" s="38"/>
      <c r="AW20" s="38"/>
      <c r="AX20" s="42"/>
      <c r="AY20" s="236"/>
      <c r="AZ20" s="38"/>
      <c r="BA20" s="38"/>
      <c r="BB20" s="38"/>
      <c r="BC20" s="42"/>
      <c r="BD20" s="236"/>
      <c r="BE20" s="38"/>
      <c r="BF20" s="38"/>
      <c r="BG20" s="38"/>
      <c r="BH20" s="42"/>
    </row>
    <row r="21" spans="1:60" ht="12.75">
      <c r="A21" s="236"/>
      <c r="B21" s="38"/>
      <c r="C21" s="38"/>
      <c r="D21" s="38"/>
      <c r="E21" s="42"/>
      <c r="F21" s="236"/>
      <c r="G21" s="38"/>
      <c r="H21" s="38"/>
      <c r="I21" s="38"/>
      <c r="J21" s="42"/>
      <c r="K21" s="236" t="s">
        <v>550</v>
      </c>
      <c r="L21" s="38">
        <v>3</v>
      </c>
      <c r="M21" s="38"/>
      <c r="N21" s="38"/>
      <c r="O21" s="42"/>
      <c r="P21" s="236"/>
      <c r="Q21" s="38"/>
      <c r="R21" s="38"/>
      <c r="S21" s="38"/>
      <c r="T21" s="42"/>
      <c r="U21" s="236"/>
      <c r="V21" s="38"/>
      <c r="W21" s="38"/>
      <c r="X21" s="38"/>
      <c r="Y21" s="42"/>
      <c r="Z21" s="236" t="s">
        <v>376</v>
      </c>
      <c r="AA21" s="38">
        <v>2</v>
      </c>
      <c r="AB21" s="38" t="s">
        <v>626</v>
      </c>
      <c r="AC21" s="38">
        <v>4.8</v>
      </c>
      <c r="AD21" s="42"/>
      <c r="AE21" s="236"/>
      <c r="AF21" s="38"/>
      <c r="AG21" s="38"/>
      <c r="AH21" s="38"/>
      <c r="AI21" s="42"/>
      <c r="AJ21" s="236"/>
      <c r="AK21" s="38"/>
      <c r="AL21" s="38"/>
      <c r="AM21" s="38"/>
      <c r="AN21" s="42"/>
      <c r="AO21" s="236"/>
      <c r="AP21" s="38"/>
      <c r="AQ21" s="38"/>
      <c r="AR21" s="38"/>
      <c r="AS21" s="42"/>
      <c r="AT21" s="236"/>
      <c r="AU21" s="38"/>
      <c r="AV21" s="38"/>
      <c r="AW21" s="38"/>
      <c r="AX21" s="42"/>
      <c r="AY21" s="236"/>
      <c r="AZ21" s="38"/>
      <c r="BA21" s="38"/>
      <c r="BB21" s="38"/>
      <c r="BC21" s="42"/>
      <c r="BD21" s="236"/>
      <c r="BE21" s="38"/>
      <c r="BF21" s="38"/>
      <c r="BG21" s="38"/>
      <c r="BH21" s="42"/>
    </row>
    <row r="22" spans="1:60" ht="12.75">
      <c r="A22" s="236"/>
      <c r="B22" s="38"/>
      <c r="C22" s="38"/>
      <c r="D22" s="38"/>
      <c r="E22" s="42"/>
      <c r="F22" s="236"/>
      <c r="G22" s="38"/>
      <c r="H22" s="38"/>
      <c r="I22" s="38"/>
      <c r="J22" s="42"/>
      <c r="K22" s="236"/>
      <c r="L22" s="38"/>
      <c r="M22" s="38"/>
      <c r="N22" s="38"/>
      <c r="O22" s="42"/>
      <c r="P22" s="236"/>
      <c r="Q22" s="38"/>
      <c r="R22" s="38"/>
      <c r="S22" s="38"/>
      <c r="T22" s="42"/>
      <c r="U22" s="236"/>
      <c r="V22" s="38"/>
      <c r="W22" s="38"/>
      <c r="X22" s="38"/>
      <c r="Y22" s="42"/>
      <c r="Z22" s="236"/>
      <c r="AA22" s="38"/>
      <c r="AB22" s="38"/>
      <c r="AC22" s="38"/>
      <c r="AD22" s="42"/>
      <c r="AE22" s="236"/>
      <c r="AF22" s="38"/>
      <c r="AG22" s="38"/>
      <c r="AH22" s="38"/>
      <c r="AI22" s="42"/>
      <c r="AJ22" s="236"/>
      <c r="AK22" s="38"/>
      <c r="AL22" s="38"/>
      <c r="AM22" s="38"/>
      <c r="AN22" s="42"/>
      <c r="AO22" s="236"/>
      <c r="AP22" s="38"/>
      <c r="AQ22" s="38"/>
      <c r="AR22" s="38"/>
      <c r="AS22" s="42"/>
      <c r="AT22" s="236"/>
      <c r="AU22" s="38"/>
      <c r="AV22" s="38"/>
      <c r="AW22" s="38"/>
      <c r="AX22" s="42"/>
      <c r="AY22" s="236"/>
      <c r="AZ22" s="38"/>
      <c r="BA22" s="38"/>
      <c r="BB22" s="38"/>
      <c r="BC22" s="42"/>
      <c r="BD22" s="236"/>
      <c r="BE22" s="38"/>
      <c r="BF22" s="38"/>
      <c r="BG22" s="38"/>
      <c r="BH22" s="42"/>
    </row>
    <row r="23" spans="1:60" ht="12.75">
      <c r="A23" s="236"/>
      <c r="B23" s="38"/>
      <c r="C23" s="38"/>
      <c r="D23" s="38"/>
      <c r="E23" s="42"/>
      <c r="F23" s="236"/>
      <c r="G23" s="38"/>
      <c r="H23" s="38"/>
      <c r="I23" s="38"/>
      <c r="J23" s="42"/>
      <c r="K23" s="236"/>
      <c r="L23" s="38"/>
      <c r="M23" s="38"/>
      <c r="N23" s="38"/>
      <c r="O23" s="42"/>
      <c r="P23" s="236"/>
      <c r="Q23" s="38"/>
      <c r="R23" s="38"/>
      <c r="S23" s="38"/>
      <c r="T23" s="42"/>
      <c r="U23" s="236"/>
      <c r="V23" s="38"/>
      <c r="W23" s="38"/>
      <c r="X23" s="38"/>
      <c r="Y23" s="42"/>
      <c r="Z23" s="236"/>
      <c r="AA23" s="38"/>
      <c r="AB23" s="38"/>
      <c r="AC23" s="38"/>
      <c r="AD23" s="42"/>
      <c r="AE23" s="236"/>
      <c r="AF23" s="38"/>
      <c r="AG23" s="38"/>
      <c r="AH23" s="38"/>
      <c r="AI23" s="42"/>
      <c r="AJ23" s="236"/>
      <c r="AK23" s="38"/>
      <c r="AL23" s="38"/>
      <c r="AM23" s="38"/>
      <c r="AN23" s="42"/>
      <c r="AO23" s="236"/>
      <c r="AP23" s="38"/>
      <c r="AQ23" s="38"/>
      <c r="AR23" s="38"/>
      <c r="AS23" s="42"/>
      <c r="AT23" s="236"/>
      <c r="AU23" s="38"/>
      <c r="AV23" s="38"/>
      <c r="AW23" s="38"/>
      <c r="AX23" s="42"/>
      <c r="AY23" s="236"/>
      <c r="AZ23" s="38"/>
      <c r="BA23" s="38"/>
      <c r="BB23" s="38"/>
      <c r="BC23" s="42"/>
      <c r="BD23" s="236"/>
      <c r="BE23" s="38"/>
      <c r="BF23" s="38"/>
      <c r="BG23" s="38"/>
      <c r="BH23" s="42"/>
    </row>
    <row r="24" spans="1:60" ht="12.75">
      <c r="A24" s="236"/>
      <c r="B24" s="38"/>
      <c r="C24" s="38"/>
      <c r="D24" s="38"/>
      <c r="E24" s="42"/>
      <c r="F24" s="236"/>
      <c r="G24" s="38"/>
      <c r="H24" s="38"/>
      <c r="I24" s="38"/>
      <c r="J24" s="42"/>
      <c r="K24" s="236"/>
      <c r="L24" s="38"/>
      <c r="M24" s="38"/>
      <c r="N24" s="38"/>
      <c r="O24" s="42"/>
      <c r="P24" s="236"/>
      <c r="Q24" s="38"/>
      <c r="R24" s="38"/>
      <c r="S24" s="38"/>
      <c r="T24" s="42"/>
      <c r="U24" s="236"/>
      <c r="V24" s="38"/>
      <c r="W24" s="38"/>
      <c r="X24" s="38"/>
      <c r="Y24" s="42"/>
      <c r="Z24" s="236"/>
      <c r="AA24" s="38"/>
      <c r="AB24" s="38"/>
      <c r="AC24" s="38"/>
      <c r="AD24" s="42"/>
      <c r="AE24" s="236"/>
      <c r="AF24" s="38"/>
      <c r="AG24" s="38"/>
      <c r="AH24" s="38"/>
      <c r="AI24" s="42"/>
      <c r="AJ24" s="236"/>
      <c r="AK24" s="38"/>
      <c r="AL24" s="38"/>
      <c r="AM24" s="38"/>
      <c r="AN24" s="42"/>
      <c r="AO24" s="236"/>
      <c r="AP24" s="38"/>
      <c r="AQ24" s="38"/>
      <c r="AR24" s="38"/>
      <c r="AS24" s="42"/>
      <c r="AT24" s="236"/>
      <c r="AU24" s="38"/>
      <c r="AV24" s="38"/>
      <c r="AW24" s="38"/>
      <c r="AX24" s="42"/>
      <c r="AY24" s="236"/>
      <c r="AZ24" s="38"/>
      <c r="BA24" s="38"/>
      <c r="BB24" s="38"/>
      <c r="BC24" s="42"/>
      <c r="BD24" s="236"/>
      <c r="BE24" s="38"/>
      <c r="BF24" s="38"/>
      <c r="BG24" s="38"/>
      <c r="BH24" s="42"/>
    </row>
    <row r="25" spans="1:60" ht="12.75">
      <c r="A25" s="236"/>
      <c r="B25" s="38"/>
      <c r="C25" s="38"/>
      <c r="D25" s="38"/>
      <c r="E25" s="42"/>
      <c r="F25" s="236"/>
      <c r="G25" s="38"/>
      <c r="H25" s="38"/>
      <c r="I25" s="38"/>
      <c r="J25" s="42"/>
      <c r="K25" s="236"/>
      <c r="L25" s="38"/>
      <c r="M25" s="38"/>
      <c r="N25" s="38"/>
      <c r="O25" s="42"/>
      <c r="P25" s="236"/>
      <c r="Q25" s="38"/>
      <c r="R25" s="38"/>
      <c r="S25" s="38"/>
      <c r="T25" s="42"/>
      <c r="U25" s="236"/>
      <c r="V25" s="38"/>
      <c r="W25" s="38"/>
      <c r="X25" s="38"/>
      <c r="Y25" s="42"/>
      <c r="Z25" s="236"/>
      <c r="AA25" s="38"/>
      <c r="AB25" s="38"/>
      <c r="AC25" s="38"/>
      <c r="AD25" s="42"/>
      <c r="AE25" s="236"/>
      <c r="AF25" s="38"/>
      <c r="AG25" s="38"/>
      <c r="AH25" s="38"/>
      <c r="AI25" s="42"/>
      <c r="AJ25" s="236"/>
      <c r="AK25" s="38"/>
      <c r="AL25" s="38"/>
      <c r="AM25" s="38"/>
      <c r="AN25" s="42"/>
      <c r="AO25" s="236"/>
      <c r="AP25" s="38"/>
      <c r="AQ25" s="38"/>
      <c r="AR25" s="38"/>
      <c r="AS25" s="42"/>
      <c r="AT25" s="236"/>
      <c r="AU25" s="38"/>
      <c r="AV25" s="38"/>
      <c r="AW25" s="38"/>
      <c r="AX25" s="42"/>
      <c r="AY25" s="236"/>
      <c r="AZ25" s="38"/>
      <c r="BA25" s="38"/>
      <c r="BB25" s="38"/>
      <c r="BC25" s="42"/>
      <c r="BD25" s="236"/>
      <c r="BE25" s="38"/>
      <c r="BF25" s="38"/>
      <c r="BG25" s="38"/>
      <c r="BH25" s="42"/>
    </row>
    <row r="26" spans="1:60" ht="12.75">
      <c r="A26" s="236"/>
      <c r="B26" s="38"/>
      <c r="C26" s="38"/>
      <c r="D26" s="38"/>
      <c r="E26" s="42"/>
      <c r="F26" s="236"/>
      <c r="G26" s="38"/>
      <c r="H26" s="38"/>
      <c r="I26" s="38"/>
      <c r="J26" s="42"/>
      <c r="K26" s="236"/>
      <c r="L26" s="38"/>
      <c r="M26" s="38"/>
      <c r="N26" s="38"/>
      <c r="O26" s="42"/>
      <c r="P26" s="236"/>
      <c r="Q26" s="38"/>
      <c r="R26" s="38"/>
      <c r="S26" s="38"/>
      <c r="T26" s="42"/>
      <c r="U26" s="236"/>
      <c r="V26" s="38"/>
      <c r="W26" s="38"/>
      <c r="X26" s="38"/>
      <c r="Y26" s="42"/>
      <c r="Z26" s="236"/>
      <c r="AA26" s="38"/>
      <c r="AB26" s="38"/>
      <c r="AC26" s="38"/>
      <c r="AD26" s="42"/>
      <c r="AE26" s="236"/>
      <c r="AF26" s="38"/>
      <c r="AG26" s="38"/>
      <c r="AH26" s="38"/>
      <c r="AI26" s="42"/>
      <c r="AJ26" s="236"/>
      <c r="AK26" s="38"/>
      <c r="AL26" s="38"/>
      <c r="AM26" s="38"/>
      <c r="AN26" s="42"/>
      <c r="AO26" s="236"/>
      <c r="AP26" s="38"/>
      <c r="AQ26" s="38"/>
      <c r="AR26" s="38"/>
      <c r="AS26" s="42"/>
      <c r="AT26" s="236"/>
      <c r="AU26" s="38"/>
      <c r="AV26" s="38"/>
      <c r="AW26" s="38"/>
      <c r="AX26" s="42"/>
      <c r="AY26" s="236"/>
      <c r="AZ26" s="38"/>
      <c r="BA26" s="38"/>
      <c r="BB26" s="38"/>
      <c r="BC26" s="42"/>
      <c r="BD26" s="236"/>
      <c r="BE26" s="38"/>
      <c r="BF26" s="38"/>
      <c r="BG26" s="38"/>
      <c r="BH26" s="42"/>
    </row>
    <row r="27" spans="1:60" ht="12.75">
      <c r="A27" s="236"/>
      <c r="B27" s="38"/>
      <c r="C27" s="38"/>
      <c r="D27" s="38"/>
      <c r="E27" s="42"/>
      <c r="F27" s="236"/>
      <c r="G27" s="38"/>
      <c r="H27" s="38"/>
      <c r="I27" s="38"/>
      <c r="J27" s="42"/>
      <c r="K27" s="236"/>
      <c r="L27" s="38"/>
      <c r="M27" s="38"/>
      <c r="N27" s="38"/>
      <c r="O27" s="42"/>
      <c r="P27" s="236"/>
      <c r="Q27" s="38"/>
      <c r="R27" s="38"/>
      <c r="S27" s="38"/>
      <c r="T27" s="42"/>
      <c r="U27" s="236"/>
      <c r="V27" s="38"/>
      <c r="W27" s="38"/>
      <c r="X27" s="38"/>
      <c r="Y27" s="42"/>
      <c r="Z27" s="236"/>
      <c r="AA27" s="38"/>
      <c r="AB27" s="38"/>
      <c r="AC27" s="38"/>
      <c r="AD27" s="42"/>
      <c r="AE27" s="236"/>
      <c r="AF27" s="38"/>
      <c r="AG27" s="38"/>
      <c r="AH27" s="38"/>
      <c r="AI27" s="42"/>
      <c r="AJ27" s="236"/>
      <c r="AK27" s="38"/>
      <c r="AL27" s="38"/>
      <c r="AM27" s="38"/>
      <c r="AN27" s="42"/>
      <c r="AO27" s="236"/>
      <c r="AP27" s="38"/>
      <c r="AQ27" s="38"/>
      <c r="AR27" s="38"/>
      <c r="AS27" s="42"/>
      <c r="AT27" s="236"/>
      <c r="AU27" s="38"/>
      <c r="AV27" s="38"/>
      <c r="AW27" s="38"/>
      <c r="AX27" s="42"/>
      <c r="AY27" s="236"/>
      <c r="AZ27" s="38"/>
      <c r="BA27" s="38"/>
      <c r="BB27" s="38"/>
      <c r="BC27" s="42"/>
      <c r="BD27" s="236"/>
      <c r="BE27" s="38"/>
      <c r="BF27" s="38"/>
      <c r="BG27" s="38"/>
      <c r="BH27" s="42"/>
    </row>
    <row r="28" spans="1:60" ht="12.75">
      <c r="A28" s="236"/>
      <c r="B28" s="38"/>
      <c r="C28" s="38"/>
      <c r="D28" s="38"/>
      <c r="E28" s="42"/>
      <c r="F28" s="236"/>
      <c r="G28" s="38"/>
      <c r="H28" s="38"/>
      <c r="I28" s="38"/>
      <c r="J28" s="42"/>
      <c r="K28" s="236"/>
      <c r="L28" s="38"/>
      <c r="M28" s="38"/>
      <c r="N28" s="38"/>
      <c r="O28" s="42"/>
      <c r="P28" s="236"/>
      <c r="Q28" s="38"/>
      <c r="R28" s="38"/>
      <c r="S28" s="38"/>
      <c r="T28" s="42"/>
      <c r="U28" s="236"/>
      <c r="V28" s="38"/>
      <c r="W28" s="38"/>
      <c r="X28" s="38"/>
      <c r="Y28" s="42"/>
      <c r="Z28" s="236"/>
      <c r="AA28" s="38"/>
      <c r="AB28" s="38"/>
      <c r="AC28" s="38"/>
      <c r="AD28" s="42"/>
      <c r="AE28" s="236"/>
      <c r="AF28" s="38"/>
      <c r="AG28" s="38"/>
      <c r="AH28" s="38"/>
      <c r="AI28" s="42"/>
      <c r="AJ28" s="236"/>
      <c r="AK28" s="38"/>
      <c r="AL28" s="38"/>
      <c r="AM28" s="38"/>
      <c r="AN28" s="42"/>
      <c r="AO28" s="236"/>
      <c r="AP28" s="38"/>
      <c r="AQ28" s="38"/>
      <c r="AR28" s="38"/>
      <c r="AS28" s="42"/>
      <c r="AT28" s="236"/>
      <c r="AU28" s="38"/>
      <c r="AV28" s="38"/>
      <c r="AW28" s="38"/>
      <c r="AX28" s="42"/>
      <c r="AY28" s="236"/>
      <c r="AZ28" s="38"/>
      <c r="BA28" s="38"/>
      <c r="BB28" s="38"/>
      <c r="BC28" s="42"/>
      <c r="BD28" s="236"/>
      <c r="BE28" s="38"/>
      <c r="BF28" s="38"/>
      <c r="BG28" s="38"/>
      <c r="BH28" s="42"/>
    </row>
    <row r="29" spans="1:60" ht="13.5" thickBot="1">
      <c r="A29" s="238"/>
      <c r="B29" s="105"/>
      <c r="C29" s="105"/>
      <c r="D29" s="105"/>
      <c r="E29" s="130"/>
      <c r="F29" s="238"/>
      <c r="G29" s="105"/>
      <c r="H29" s="105"/>
      <c r="I29" s="105"/>
      <c r="J29" s="130"/>
      <c r="K29" s="238"/>
      <c r="L29" s="105"/>
      <c r="M29" s="105"/>
      <c r="N29" s="105"/>
      <c r="O29" s="130"/>
      <c r="P29" s="238"/>
      <c r="Q29" s="105"/>
      <c r="R29" s="105"/>
      <c r="S29" s="105"/>
      <c r="T29" s="130"/>
      <c r="U29" s="238"/>
      <c r="V29" s="105"/>
      <c r="W29" s="105"/>
      <c r="X29" s="105"/>
      <c r="Y29" s="130"/>
      <c r="Z29" s="238"/>
      <c r="AA29" s="105"/>
      <c r="AB29" s="105"/>
      <c r="AC29" s="105"/>
      <c r="AD29" s="130"/>
      <c r="AE29" s="238"/>
      <c r="AF29" s="105"/>
      <c r="AG29" s="105"/>
      <c r="AH29" s="105"/>
      <c r="AI29" s="130"/>
      <c r="AJ29" s="238"/>
      <c r="AK29" s="105"/>
      <c r="AL29" s="105"/>
      <c r="AM29" s="105"/>
      <c r="AN29" s="130"/>
      <c r="AO29" s="238"/>
      <c r="AP29" s="105"/>
      <c r="AQ29" s="105"/>
      <c r="AR29" s="105"/>
      <c r="AS29" s="130"/>
      <c r="AT29" s="238"/>
      <c r="AU29" s="105"/>
      <c r="AV29" s="105"/>
      <c r="AW29" s="105"/>
      <c r="AX29" s="130"/>
      <c r="AY29" s="238"/>
      <c r="AZ29" s="105"/>
      <c r="BA29" s="105"/>
      <c r="BB29" s="105"/>
      <c r="BC29" s="130"/>
      <c r="BD29" s="238"/>
      <c r="BE29" s="105"/>
      <c r="BF29" s="105"/>
      <c r="BG29" s="105"/>
      <c r="BH29" s="130"/>
    </row>
    <row r="30" spans="1:60" ht="14.25" thickBot="1" thickTop="1">
      <c r="A30" s="100" t="s">
        <v>8</v>
      </c>
      <c r="B30" s="102"/>
      <c r="C30" s="101"/>
      <c r="D30" s="102"/>
      <c r="E30" s="101"/>
      <c r="F30" s="100" t="s">
        <v>8</v>
      </c>
      <c r="G30" s="102"/>
      <c r="H30" s="102"/>
      <c r="I30" s="101"/>
      <c r="J30" s="102"/>
      <c r="K30" s="100" t="s">
        <v>8</v>
      </c>
      <c r="L30" s="102"/>
      <c r="M30" s="101"/>
      <c r="N30" s="102"/>
      <c r="O30" s="101"/>
      <c r="P30" s="100" t="s">
        <v>8</v>
      </c>
      <c r="Q30" s="101"/>
      <c r="R30" s="102"/>
      <c r="S30" s="101"/>
      <c r="T30" s="102"/>
      <c r="U30" s="100" t="s">
        <v>8</v>
      </c>
      <c r="V30" s="102"/>
      <c r="W30" s="101"/>
      <c r="X30" s="102"/>
      <c r="Y30" s="103"/>
      <c r="Z30" s="100" t="s">
        <v>8</v>
      </c>
      <c r="AA30" s="102"/>
      <c r="AB30" s="102"/>
      <c r="AC30" s="102"/>
      <c r="AD30" s="103"/>
      <c r="AE30" s="100" t="s">
        <v>8</v>
      </c>
      <c r="AF30" s="102"/>
      <c r="AG30" s="102"/>
      <c r="AH30" s="102"/>
      <c r="AI30" s="103"/>
      <c r="AJ30" s="100" t="s">
        <v>8</v>
      </c>
      <c r="AK30" s="102"/>
      <c r="AL30" s="102"/>
      <c r="AM30" s="102"/>
      <c r="AN30" s="103"/>
      <c r="AO30" s="100" t="s">
        <v>8</v>
      </c>
      <c r="AP30" s="102"/>
      <c r="AQ30" s="102"/>
      <c r="AR30" s="102"/>
      <c r="AS30" s="103"/>
      <c r="AT30" s="100" t="s">
        <v>8</v>
      </c>
      <c r="AU30" s="102"/>
      <c r="AV30" s="102"/>
      <c r="AW30" s="102"/>
      <c r="AX30" s="103"/>
      <c r="AY30" s="100" t="s">
        <v>8</v>
      </c>
      <c r="AZ30" s="102"/>
      <c r="BA30" s="102"/>
      <c r="BB30" s="102"/>
      <c r="BC30" s="103"/>
      <c r="BD30" s="100" t="s">
        <v>8</v>
      </c>
      <c r="BE30" s="102"/>
      <c r="BF30" s="102"/>
      <c r="BG30" s="102"/>
      <c r="BH30" s="103"/>
    </row>
    <row r="31" spans="1:60" ht="28.5" customHeight="1" thickBot="1" thickTop="1">
      <c r="A31" s="307"/>
      <c r="B31" s="308"/>
      <c r="C31" s="308"/>
      <c r="D31" s="308"/>
      <c r="E31" s="309"/>
      <c r="F31" s="342"/>
      <c r="G31" s="342"/>
      <c r="H31" s="342"/>
      <c r="I31" s="342"/>
      <c r="J31" s="343"/>
      <c r="K31" s="307"/>
      <c r="L31" s="308"/>
      <c r="M31" s="308"/>
      <c r="N31" s="308"/>
      <c r="O31" s="309"/>
      <c r="P31" s="342"/>
      <c r="Q31" s="342"/>
      <c r="R31" s="342"/>
      <c r="S31" s="342"/>
      <c r="T31" s="343"/>
      <c r="U31" s="307" t="s">
        <v>587</v>
      </c>
      <c r="V31" s="308"/>
      <c r="W31" s="308"/>
      <c r="X31" s="308"/>
      <c r="Y31" s="309"/>
      <c r="Z31" s="307"/>
      <c r="AA31" s="308"/>
      <c r="AB31" s="308"/>
      <c r="AC31" s="308"/>
      <c r="AD31" s="309"/>
      <c r="AE31" s="307"/>
      <c r="AF31" s="308"/>
      <c r="AG31" s="308"/>
      <c r="AH31" s="308"/>
      <c r="AI31" s="309"/>
      <c r="AJ31" s="307"/>
      <c r="AK31" s="308"/>
      <c r="AL31" s="308"/>
      <c r="AM31" s="308"/>
      <c r="AN31" s="309"/>
      <c r="AO31" s="307"/>
      <c r="AP31" s="308"/>
      <c r="AQ31" s="308"/>
      <c r="AR31" s="308"/>
      <c r="AS31" s="309"/>
      <c r="AT31" s="322"/>
      <c r="AU31" s="342"/>
      <c r="AV31" s="342"/>
      <c r="AW31" s="342"/>
      <c r="AX31" s="343"/>
      <c r="AY31" s="307" t="s">
        <v>420</v>
      </c>
      <c r="AZ31" s="308"/>
      <c r="BA31" s="308"/>
      <c r="BB31" s="308"/>
      <c r="BC31" s="309"/>
      <c r="BD31" s="322"/>
      <c r="BE31" s="342"/>
      <c r="BF31" s="342"/>
      <c r="BG31" s="342"/>
      <c r="BH31" s="343"/>
    </row>
    <row r="32" spans="1:60" ht="14.25" thickBot="1" thickTop="1">
      <c r="A32" s="326" t="s">
        <v>489</v>
      </c>
      <c r="B32" s="327"/>
      <c r="C32" s="327"/>
      <c r="D32" s="327"/>
      <c r="E32" s="328"/>
      <c r="F32" s="326" t="s">
        <v>489</v>
      </c>
      <c r="G32" s="327"/>
      <c r="H32" s="327"/>
      <c r="I32" s="327"/>
      <c r="J32" s="328"/>
      <c r="K32" s="326" t="s">
        <v>489</v>
      </c>
      <c r="L32" s="327"/>
      <c r="M32" s="327"/>
      <c r="N32" s="327"/>
      <c r="O32" s="328"/>
      <c r="P32" s="326" t="s">
        <v>489</v>
      </c>
      <c r="Q32" s="327"/>
      <c r="R32" s="327"/>
      <c r="S32" s="327"/>
      <c r="T32" s="328"/>
      <c r="U32" s="326" t="s">
        <v>489</v>
      </c>
      <c r="V32" s="327"/>
      <c r="W32" s="327"/>
      <c r="X32" s="327"/>
      <c r="Y32" s="328"/>
      <c r="Z32" s="326" t="s">
        <v>489</v>
      </c>
      <c r="AA32" s="327"/>
      <c r="AB32" s="327"/>
      <c r="AC32" s="327"/>
      <c r="AD32" s="328"/>
      <c r="AE32" s="326" t="s">
        <v>489</v>
      </c>
      <c r="AF32" s="327"/>
      <c r="AG32" s="327"/>
      <c r="AH32" s="327"/>
      <c r="AI32" s="328"/>
      <c r="AJ32" s="326" t="s">
        <v>489</v>
      </c>
      <c r="AK32" s="327"/>
      <c r="AL32" s="327"/>
      <c r="AM32" s="327"/>
      <c r="AN32" s="328"/>
      <c r="AO32" s="326" t="s">
        <v>489</v>
      </c>
      <c r="AP32" s="327"/>
      <c r="AQ32" s="327"/>
      <c r="AR32" s="327"/>
      <c r="AS32" s="328"/>
      <c r="AT32" s="326" t="s">
        <v>489</v>
      </c>
      <c r="AU32" s="327"/>
      <c r="AV32" s="327"/>
      <c r="AW32" s="327"/>
      <c r="AX32" s="328"/>
      <c r="AY32" s="326" t="s">
        <v>489</v>
      </c>
      <c r="AZ32" s="327"/>
      <c r="BA32" s="327"/>
      <c r="BB32" s="327"/>
      <c r="BC32" s="328"/>
      <c r="BD32" s="326" t="s">
        <v>489</v>
      </c>
      <c r="BE32" s="327"/>
      <c r="BF32" s="327"/>
      <c r="BG32" s="327"/>
      <c r="BH32" s="328"/>
    </row>
    <row r="33" ht="13.5" customHeight="1" thickTop="1">
      <c r="U33" s="217"/>
    </row>
    <row r="43" ht="12.75">
      <c r="AL43" s="233"/>
    </row>
  </sheetData>
  <sheetProtection/>
  <mergeCells count="36">
    <mergeCell ref="B1:E1"/>
    <mergeCell ref="AT1:AX1"/>
    <mergeCell ref="F1:J1"/>
    <mergeCell ref="K1:O1"/>
    <mergeCell ref="P1:T1"/>
    <mergeCell ref="U1:Y1"/>
    <mergeCell ref="Z1:AD1"/>
    <mergeCell ref="AE1:AI1"/>
    <mergeCell ref="AJ1:AN1"/>
    <mergeCell ref="AO1:AS1"/>
    <mergeCell ref="AY1:BC1"/>
    <mergeCell ref="BD1:BH1"/>
    <mergeCell ref="A32:E32"/>
    <mergeCell ref="F32:J32"/>
    <mergeCell ref="K32:O32"/>
    <mergeCell ref="P32:T32"/>
    <mergeCell ref="U32:Y32"/>
    <mergeCell ref="Z32:AD32"/>
    <mergeCell ref="AE32:AI32"/>
    <mergeCell ref="AJ32:AN32"/>
    <mergeCell ref="BD31:BH31"/>
    <mergeCell ref="AY31:BC31"/>
    <mergeCell ref="AT31:AX31"/>
    <mergeCell ref="AO32:AS32"/>
    <mergeCell ref="AT32:AX32"/>
    <mergeCell ref="AY32:BC32"/>
    <mergeCell ref="BD32:BH32"/>
    <mergeCell ref="AO31:AS31"/>
    <mergeCell ref="AJ31:AN31"/>
    <mergeCell ref="AE31:AI31"/>
    <mergeCell ref="Z31:AD31"/>
    <mergeCell ref="A31:E31"/>
    <mergeCell ref="U31:Y31"/>
    <mergeCell ref="P31:T31"/>
    <mergeCell ref="K31:O31"/>
    <mergeCell ref="F31:J31"/>
  </mergeCells>
  <hyperlinks>
    <hyperlink ref="A32" location="'Beach Seine Data'!A1" display="Beach Seine"/>
    <hyperlink ref="F32" location="'Beach Seine Data'!A1" display="Beach Seine"/>
    <hyperlink ref="K32" location="'Beach Seine Data'!A1" display="Beach Seine"/>
    <hyperlink ref="P32" location="'Beach Seine Data'!A1" display="Beach Seine"/>
    <hyperlink ref="U32" location="'Beach Seine Data'!A1" display="Beach Seine"/>
    <hyperlink ref="Z32" location="'Beach Seine Data'!A1" display="Beach Seine"/>
    <hyperlink ref="AE32" location="'Beach Seine Data'!A1" display="Beach Seine"/>
    <hyperlink ref="AJ32" location="'Beach Seine Data'!A1" display="Beach Seine"/>
    <hyperlink ref="AO32" location="'Beach Seine Data'!A1" display="Beach Seine"/>
    <hyperlink ref="AT32" location="'Beach Seine Data'!A1" display="Beach Seine"/>
    <hyperlink ref="AY32" location="'Beach Seine Data'!A1" display="Beach Seine"/>
    <hyperlink ref="BD32" location="'Beach Seine Data'!A1" display="Beach Seine"/>
  </hyperlinks>
  <printOptions/>
  <pageMargins left="0.5" right="0.5" top="1" bottom="1" header="0.5" footer="0.5"/>
  <pageSetup fitToHeight="1" fitToWidth="1" horizontalDpi="600" verticalDpi="600" orientation="landscape" scale="1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tabColor indexed="53"/>
    <pageSetUpPr fitToPage="1"/>
  </sheetPr>
  <dimension ref="A1:BT33"/>
  <sheetViews>
    <sheetView zoomScalePageLayoutView="0" workbookViewId="0" topLeftCell="A1">
      <selection activeCell="AZ36" sqref="AZ36"/>
    </sheetView>
  </sheetViews>
  <sheetFormatPr defaultColWidth="9.140625" defaultRowHeight="12.75"/>
  <cols>
    <col min="1" max="1" width="21.421875" style="4" customWidth="1"/>
    <col min="2" max="2" width="14.8515625" style="4" customWidth="1"/>
    <col min="3" max="3" width="17.421875" style="4" customWidth="1"/>
    <col min="4" max="4" width="13.140625" style="4" customWidth="1"/>
    <col min="5" max="5" width="9.7109375" style="4" customWidth="1"/>
    <col min="6" max="6" width="21.28125" style="4" customWidth="1"/>
    <col min="7" max="7" width="14.7109375" style="4" customWidth="1"/>
    <col min="8" max="8" width="17.421875" style="4" customWidth="1"/>
    <col min="9" max="9" width="12.421875" style="3" customWidth="1"/>
    <col min="10" max="10" width="9.7109375" style="3" customWidth="1"/>
    <col min="11" max="11" width="21.421875" style="3" customWidth="1"/>
    <col min="12" max="12" width="15.421875" style="3" customWidth="1"/>
    <col min="13" max="13" width="17.421875" style="3" customWidth="1"/>
    <col min="14" max="14" width="12.57421875" style="3" customWidth="1"/>
    <col min="15" max="15" width="9.7109375" style="3" customWidth="1"/>
    <col min="16" max="16" width="21.421875" style="3" customWidth="1"/>
    <col min="17" max="17" width="11.7109375" style="3" customWidth="1"/>
    <col min="18" max="18" width="24.421875" style="3" customWidth="1"/>
    <col min="19" max="19" width="10.00390625" style="3" customWidth="1"/>
    <col min="20" max="20" width="9.7109375" style="3" customWidth="1"/>
    <col min="21" max="21" width="21.140625" style="3" customWidth="1"/>
    <col min="22" max="22" width="15.00390625" style="3" customWidth="1"/>
    <col min="23" max="23" width="17.57421875" style="3" customWidth="1"/>
    <col min="24" max="24" width="12.421875" style="3" customWidth="1"/>
    <col min="25" max="25" width="9.7109375" style="3" customWidth="1"/>
    <col min="26" max="26" width="21.28125" style="3" customWidth="1"/>
    <col min="27" max="27" width="13.00390625" style="3" customWidth="1"/>
    <col min="28" max="28" width="24.00390625" style="3" customWidth="1"/>
    <col min="29" max="29" width="12.00390625" style="3" customWidth="1"/>
    <col min="30" max="30" width="9.7109375" style="3" customWidth="1"/>
    <col min="31" max="31" width="21.57421875" style="3" customWidth="1"/>
    <col min="32" max="32" width="15.28125" style="3" customWidth="1"/>
    <col min="33" max="33" width="17.7109375" style="3" customWidth="1"/>
    <col min="34" max="34" width="12.421875" style="3" customWidth="1"/>
    <col min="35" max="35" width="9.7109375" style="3" customWidth="1"/>
    <col min="36" max="36" width="21.421875" style="3" customWidth="1"/>
    <col min="37" max="37" width="15.28125" style="3" customWidth="1"/>
    <col min="38" max="38" width="17.421875" style="3" customWidth="1"/>
    <col min="39" max="39" width="12.28125" style="3" customWidth="1"/>
    <col min="40" max="40" width="9.7109375" style="3" customWidth="1"/>
    <col min="41" max="41" width="21.28125" style="3" customWidth="1"/>
    <col min="42" max="42" width="15.00390625" style="3" customWidth="1"/>
    <col min="43" max="43" width="17.8515625" style="3" customWidth="1"/>
    <col min="44" max="44" width="12.28125" style="3" customWidth="1"/>
    <col min="45" max="45" width="10.00390625" style="3" customWidth="1"/>
    <col min="46" max="46" width="21.00390625" style="3" customWidth="1"/>
    <col min="47" max="47" width="15.28125" style="3" customWidth="1"/>
    <col min="48" max="48" width="17.7109375" style="3" customWidth="1"/>
    <col min="49" max="49" width="12.421875" style="3" customWidth="1"/>
    <col min="50" max="50" width="9.140625" style="3" customWidth="1"/>
    <col min="51" max="51" width="21.140625" style="3" customWidth="1"/>
    <col min="52" max="52" width="15.00390625" style="3" customWidth="1"/>
    <col min="53" max="53" width="17.7109375" style="3" customWidth="1"/>
    <col min="54" max="54" width="12.7109375" style="3" customWidth="1"/>
    <col min="55" max="55" width="9.140625" style="3" customWidth="1"/>
    <col min="56" max="56" width="21.140625" style="3" customWidth="1"/>
    <col min="57" max="57" width="15.28125" style="3" customWidth="1"/>
    <col min="58" max="58" width="17.7109375" style="3" customWidth="1"/>
    <col min="59" max="59" width="12.28125" style="3" customWidth="1"/>
    <col min="60" max="60" width="11.57421875" style="3" bestFit="1" customWidth="1"/>
    <col min="61" max="64" width="11.57421875" style="3" customWidth="1"/>
    <col min="65" max="16384" width="9.140625" style="3" customWidth="1"/>
  </cols>
  <sheetData>
    <row r="1" spans="1:72" ht="14.25" thickBot="1" thickTop="1">
      <c r="A1" s="116" t="s">
        <v>4</v>
      </c>
      <c r="B1" s="319">
        <v>39459</v>
      </c>
      <c r="C1" s="320"/>
      <c r="D1" s="320"/>
      <c r="E1" s="321"/>
      <c r="F1" s="319">
        <v>39487</v>
      </c>
      <c r="G1" s="320"/>
      <c r="H1" s="320"/>
      <c r="I1" s="320"/>
      <c r="J1" s="321"/>
      <c r="K1" s="319">
        <v>39516</v>
      </c>
      <c r="L1" s="320"/>
      <c r="M1" s="320"/>
      <c r="N1" s="320"/>
      <c r="O1" s="321"/>
      <c r="P1" s="319">
        <v>39557</v>
      </c>
      <c r="Q1" s="320"/>
      <c r="R1" s="320"/>
      <c r="S1" s="320"/>
      <c r="T1" s="321"/>
      <c r="U1" s="319">
        <v>39592</v>
      </c>
      <c r="V1" s="320"/>
      <c r="W1" s="320"/>
      <c r="X1" s="320"/>
      <c r="Y1" s="321"/>
      <c r="Z1" s="319">
        <v>39620</v>
      </c>
      <c r="AA1" s="320"/>
      <c r="AB1" s="320"/>
      <c r="AC1" s="320"/>
      <c r="AD1" s="321"/>
      <c r="AE1" s="319">
        <v>39648</v>
      </c>
      <c r="AF1" s="320"/>
      <c r="AG1" s="320"/>
      <c r="AH1" s="320"/>
      <c r="AI1" s="321"/>
      <c r="AJ1" s="319">
        <v>39676</v>
      </c>
      <c r="AK1" s="320"/>
      <c r="AL1" s="320"/>
      <c r="AM1" s="320"/>
      <c r="AN1" s="321"/>
      <c r="AO1" s="319">
        <v>39697</v>
      </c>
      <c r="AP1" s="320"/>
      <c r="AQ1" s="320"/>
      <c r="AR1" s="320"/>
      <c r="AS1" s="321"/>
      <c r="AT1" s="319">
        <v>39739</v>
      </c>
      <c r="AU1" s="320"/>
      <c r="AV1" s="320"/>
      <c r="AW1" s="320"/>
      <c r="AX1" s="321"/>
      <c r="AY1" s="319">
        <v>39767</v>
      </c>
      <c r="AZ1" s="320"/>
      <c r="BA1" s="320"/>
      <c r="BB1" s="320"/>
      <c r="BC1" s="321"/>
      <c r="BD1" s="319">
        <v>39795</v>
      </c>
      <c r="BE1" s="320"/>
      <c r="BF1" s="320"/>
      <c r="BG1" s="320"/>
      <c r="BH1" s="321"/>
      <c r="BI1" s="10"/>
      <c r="BJ1" s="10"/>
      <c r="BK1" s="10"/>
      <c r="BL1" s="10"/>
      <c r="BM1" s="2"/>
      <c r="BN1" s="2"/>
      <c r="BO1" s="2"/>
      <c r="BP1" s="2"/>
      <c r="BQ1" s="2"/>
      <c r="BR1" s="13"/>
      <c r="BS1" s="2"/>
      <c r="BT1" s="2"/>
    </row>
    <row r="2" spans="1:60" ht="14.25" thickBot="1" thickTop="1">
      <c r="A2" s="100" t="s">
        <v>5</v>
      </c>
      <c r="B2" s="102"/>
      <c r="C2" s="102"/>
      <c r="D2" s="102"/>
      <c r="E2" s="103"/>
      <c r="F2" s="100" t="s">
        <v>5</v>
      </c>
      <c r="G2" s="102"/>
      <c r="H2" s="102"/>
      <c r="I2" s="102"/>
      <c r="J2" s="103"/>
      <c r="K2" s="100" t="s">
        <v>5</v>
      </c>
      <c r="L2" s="102"/>
      <c r="M2" s="102"/>
      <c r="N2" s="102"/>
      <c r="O2" s="103"/>
      <c r="P2" s="100" t="s">
        <v>5</v>
      </c>
      <c r="Q2" s="102"/>
      <c r="R2" s="102"/>
      <c r="S2" s="102"/>
      <c r="T2" s="103"/>
      <c r="U2" s="100" t="s">
        <v>5</v>
      </c>
      <c r="V2" s="102"/>
      <c r="W2" s="102"/>
      <c r="X2" s="102"/>
      <c r="Y2" s="103"/>
      <c r="Z2" s="100" t="s">
        <v>5</v>
      </c>
      <c r="AA2" s="102"/>
      <c r="AB2" s="102"/>
      <c r="AC2" s="102"/>
      <c r="AD2" s="103"/>
      <c r="AE2" s="100" t="s">
        <v>5</v>
      </c>
      <c r="AF2" s="102"/>
      <c r="AG2" s="102"/>
      <c r="AH2" s="102"/>
      <c r="AI2" s="103"/>
      <c r="AJ2" s="101" t="s">
        <v>5</v>
      </c>
      <c r="AK2" s="102"/>
      <c r="AL2" s="102"/>
      <c r="AM2" s="102"/>
      <c r="AN2" s="103"/>
      <c r="AO2" s="100" t="s">
        <v>5</v>
      </c>
      <c r="AP2" s="102"/>
      <c r="AQ2" s="102"/>
      <c r="AR2" s="102"/>
      <c r="AS2" s="103"/>
      <c r="AT2" s="100" t="s">
        <v>5</v>
      </c>
      <c r="AU2" s="102"/>
      <c r="AV2" s="102"/>
      <c r="AW2" s="102"/>
      <c r="AX2" s="103"/>
      <c r="AY2" s="100" t="s">
        <v>5</v>
      </c>
      <c r="AZ2" s="102"/>
      <c r="BA2" s="102"/>
      <c r="BB2" s="102"/>
      <c r="BC2" s="103"/>
      <c r="BD2" s="100" t="s">
        <v>5</v>
      </c>
      <c r="BE2" s="102"/>
      <c r="BF2" s="102"/>
      <c r="BG2" s="102"/>
      <c r="BH2" s="103"/>
    </row>
    <row r="3" spans="1:60" ht="13.5" thickTop="1">
      <c r="A3" s="136" t="s">
        <v>63</v>
      </c>
      <c r="B3" s="55"/>
      <c r="C3" s="55"/>
      <c r="D3" s="55"/>
      <c r="E3" s="227"/>
      <c r="F3" s="136" t="s">
        <v>63</v>
      </c>
      <c r="G3" s="55"/>
      <c r="H3" s="55"/>
      <c r="I3" s="55"/>
      <c r="J3" s="230"/>
      <c r="K3" s="136" t="s">
        <v>63</v>
      </c>
      <c r="L3" s="55"/>
      <c r="M3" s="55"/>
      <c r="N3" s="55"/>
      <c r="O3" s="230"/>
      <c r="P3" s="136" t="s">
        <v>63</v>
      </c>
      <c r="Q3" s="55"/>
      <c r="R3" s="55"/>
      <c r="S3" s="55"/>
      <c r="T3" s="230"/>
      <c r="U3" s="136" t="s">
        <v>63</v>
      </c>
      <c r="V3" s="55"/>
      <c r="W3" s="55"/>
      <c r="X3" s="55"/>
      <c r="Y3" s="230"/>
      <c r="Z3" s="136" t="s">
        <v>63</v>
      </c>
      <c r="AA3" s="55"/>
      <c r="AB3" s="55"/>
      <c r="AC3" s="55"/>
      <c r="AD3" s="230"/>
      <c r="AE3" s="136" t="s">
        <v>63</v>
      </c>
      <c r="AF3" s="55"/>
      <c r="AG3" s="55"/>
      <c r="AH3" s="55"/>
      <c r="AI3" s="230"/>
      <c r="AJ3" s="136" t="s">
        <v>63</v>
      </c>
      <c r="AK3" s="55"/>
      <c r="AL3" s="55"/>
      <c r="AM3" s="55"/>
      <c r="AN3" s="230"/>
      <c r="AO3" s="136" t="s">
        <v>63</v>
      </c>
      <c r="AP3" s="55"/>
      <c r="AQ3" s="55"/>
      <c r="AR3" s="55"/>
      <c r="AS3" s="230"/>
      <c r="AT3" s="136" t="s">
        <v>63</v>
      </c>
      <c r="AU3" s="55"/>
      <c r="AV3" s="55"/>
      <c r="AW3" s="55"/>
      <c r="AX3" s="230"/>
      <c r="AY3" s="136" t="s">
        <v>63</v>
      </c>
      <c r="AZ3" s="55"/>
      <c r="BA3" s="55"/>
      <c r="BB3" s="55"/>
      <c r="BC3" s="230"/>
      <c r="BD3" s="136" t="s">
        <v>63</v>
      </c>
      <c r="BE3" s="55"/>
      <c r="BF3" s="55"/>
      <c r="BG3" s="55"/>
      <c r="BH3" s="112"/>
    </row>
    <row r="4" spans="1:60" ht="12.75">
      <c r="A4" s="113" t="s">
        <v>287</v>
      </c>
      <c r="B4" s="38"/>
      <c r="C4" s="38"/>
      <c r="D4" s="38"/>
      <c r="E4" s="95"/>
      <c r="F4" s="113" t="s">
        <v>287</v>
      </c>
      <c r="G4" s="38"/>
      <c r="H4" s="38"/>
      <c r="I4" s="38"/>
      <c r="J4" s="39"/>
      <c r="K4" s="113" t="s">
        <v>287</v>
      </c>
      <c r="L4" s="38"/>
      <c r="M4" s="38"/>
      <c r="N4" s="38"/>
      <c r="O4" s="39"/>
      <c r="P4" s="113" t="s">
        <v>287</v>
      </c>
      <c r="Q4" s="38"/>
      <c r="R4" s="38"/>
      <c r="S4" s="38"/>
      <c r="T4" s="39"/>
      <c r="U4" s="113" t="s">
        <v>287</v>
      </c>
      <c r="V4" s="38"/>
      <c r="W4" s="38"/>
      <c r="X4" s="38"/>
      <c r="Y4" s="39"/>
      <c r="Z4" s="113" t="s">
        <v>287</v>
      </c>
      <c r="AA4" s="38" t="s">
        <v>293</v>
      </c>
      <c r="AB4" s="38"/>
      <c r="AC4" s="38"/>
      <c r="AD4" s="39"/>
      <c r="AE4" s="113" t="s">
        <v>287</v>
      </c>
      <c r="AF4" s="38"/>
      <c r="AG4" s="38"/>
      <c r="AH4" s="38"/>
      <c r="AI4" s="39"/>
      <c r="AJ4" s="113" t="s">
        <v>287</v>
      </c>
      <c r="AK4" s="38"/>
      <c r="AL4" s="38"/>
      <c r="AM4" s="38"/>
      <c r="AN4" s="39"/>
      <c r="AO4" s="113" t="s">
        <v>287</v>
      </c>
      <c r="AP4" s="38"/>
      <c r="AQ4" s="38"/>
      <c r="AR4" s="38"/>
      <c r="AS4" s="39"/>
      <c r="AT4" s="113" t="s">
        <v>287</v>
      </c>
      <c r="AU4" s="38"/>
      <c r="AV4" s="38"/>
      <c r="AW4" s="38"/>
      <c r="AX4" s="39"/>
      <c r="AY4" s="113" t="s">
        <v>287</v>
      </c>
      <c r="AZ4" s="38"/>
      <c r="BA4" s="38"/>
      <c r="BB4" s="38"/>
      <c r="BC4" s="39"/>
      <c r="BD4" s="113" t="s">
        <v>287</v>
      </c>
      <c r="BE4" s="38"/>
      <c r="BF4" s="38"/>
      <c r="BG4" s="38"/>
      <c r="BH4" s="83"/>
    </row>
    <row r="5" spans="1:60" ht="12.75">
      <c r="A5" s="113" t="s">
        <v>288</v>
      </c>
      <c r="B5" s="38"/>
      <c r="C5" s="38"/>
      <c r="D5" s="38"/>
      <c r="E5" s="95"/>
      <c r="F5" s="113" t="s">
        <v>288</v>
      </c>
      <c r="G5" s="38"/>
      <c r="H5" s="38"/>
      <c r="I5" s="38"/>
      <c r="J5" s="39"/>
      <c r="K5" s="113" t="s">
        <v>288</v>
      </c>
      <c r="L5" s="38"/>
      <c r="M5" s="38"/>
      <c r="N5" s="38"/>
      <c r="O5" s="39"/>
      <c r="P5" s="113" t="s">
        <v>288</v>
      </c>
      <c r="Q5" s="38"/>
      <c r="R5" s="38"/>
      <c r="S5" s="38"/>
      <c r="T5" s="39"/>
      <c r="U5" s="113" t="s">
        <v>288</v>
      </c>
      <c r="V5" s="38"/>
      <c r="W5" s="38"/>
      <c r="X5" s="38"/>
      <c r="Y5" s="39"/>
      <c r="Z5" s="113" t="s">
        <v>288</v>
      </c>
      <c r="AA5" s="38"/>
      <c r="AB5" s="38"/>
      <c r="AC5" s="38"/>
      <c r="AD5" s="39"/>
      <c r="AE5" s="113" t="s">
        <v>288</v>
      </c>
      <c r="AF5" s="38"/>
      <c r="AG5" s="38"/>
      <c r="AH5" s="38"/>
      <c r="AI5" s="39"/>
      <c r="AJ5" s="113" t="s">
        <v>288</v>
      </c>
      <c r="AK5" s="38"/>
      <c r="AL5" s="38"/>
      <c r="AM5" s="38"/>
      <c r="AN5" s="39"/>
      <c r="AO5" s="113" t="s">
        <v>288</v>
      </c>
      <c r="AP5" s="38"/>
      <c r="AQ5" s="38"/>
      <c r="AR5" s="38"/>
      <c r="AS5" s="39"/>
      <c r="AT5" s="113" t="s">
        <v>288</v>
      </c>
      <c r="AU5" s="38"/>
      <c r="AV5" s="38"/>
      <c r="AW5" s="38"/>
      <c r="AX5" s="39"/>
      <c r="AY5" s="113" t="s">
        <v>288</v>
      </c>
      <c r="AZ5" s="38"/>
      <c r="BA5" s="38"/>
      <c r="BB5" s="38"/>
      <c r="BC5" s="39"/>
      <c r="BD5" s="113" t="s">
        <v>288</v>
      </c>
      <c r="BE5" s="38"/>
      <c r="BF5" s="38"/>
      <c r="BG5" s="38"/>
      <c r="BH5" s="83"/>
    </row>
    <row r="6" spans="1:60" ht="13.5" thickBot="1">
      <c r="A6" s="231" t="s">
        <v>234</v>
      </c>
      <c r="B6" s="105"/>
      <c r="C6" s="105"/>
      <c r="D6" s="105"/>
      <c r="E6" s="232"/>
      <c r="F6" s="231" t="s">
        <v>234</v>
      </c>
      <c r="G6" s="105"/>
      <c r="H6" s="105"/>
      <c r="I6" s="105"/>
      <c r="J6" s="85"/>
      <c r="K6" s="231" t="s">
        <v>234</v>
      </c>
      <c r="L6" s="105"/>
      <c r="M6" s="105"/>
      <c r="N6" s="105"/>
      <c r="O6" s="85"/>
      <c r="P6" s="231" t="s">
        <v>234</v>
      </c>
      <c r="Q6" s="105"/>
      <c r="R6" s="105"/>
      <c r="S6" s="105"/>
      <c r="T6" s="85"/>
      <c r="U6" s="231" t="s">
        <v>234</v>
      </c>
      <c r="V6" s="105"/>
      <c r="W6" s="105"/>
      <c r="X6" s="105"/>
      <c r="Y6" s="85"/>
      <c r="Z6" s="231" t="s">
        <v>234</v>
      </c>
      <c r="AA6" s="105"/>
      <c r="AB6" s="105"/>
      <c r="AC6" s="105"/>
      <c r="AD6" s="85"/>
      <c r="AE6" s="231" t="s">
        <v>234</v>
      </c>
      <c r="AF6" s="105"/>
      <c r="AG6" s="105"/>
      <c r="AH6" s="105"/>
      <c r="AI6" s="85"/>
      <c r="AJ6" s="231" t="s">
        <v>234</v>
      </c>
      <c r="AK6" s="105"/>
      <c r="AL6" s="105"/>
      <c r="AM6" s="105"/>
      <c r="AN6" s="85"/>
      <c r="AO6" s="231" t="s">
        <v>234</v>
      </c>
      <c r="AP6" s="105"/>
      <c r="AQ6" s="105"/>
      <c r="AR6" s="105"/>
      <c r="AS6" s="85"/>
      <c r="AT6" s="231" t="s">
        <v>234</v>
      </c>
      <c r="AU6" s="105"/>
      <c r="AV6" s="105"/>
      <c r="AW6" s="105"/>
      <c r="AX6" s="85"/>
      <c r="AY6" s="231" t="s">
        <v>234</v>
      </c>
      <c r="AZ6" s="105"/>
      <c r="BA6" s="105"/>
      <c r="BB6" s="105"/>
      <c r="BC6" s="85"/>
      <c r="BD6" s="231" t="s">
        <v>234</v>
      </c>
      <c r="BE6" s="105"/>
      <c r="BF6" s="105"/>
      <c r="BG6" s="105"/>
      <c r="BH6" s="86"/>
    </row>
    <row r="7" spans="1:60" ht="14.25" thickBot="1" thickTop="1">
      <c r="A7" s="111" t="s">
        <v>275</v>
      </c>
      <c r="B7" s="135"/>
      <c r="C7" s="135"/>
      <c r="D7" s="135"/>
      <c r="E7" s="132"/>
      <c r="F7" s="111" t="s">
        <v>275</v>
      </c>
      <c r="G7" s="135"/>
      <c r="H7" s="135"/>
      <c r="I7" s="135"/>
      <c r="J7" s="132"/>
      <c r="K7" s="111" t="s">
        <v>275</v>
      </c>
      <c r="L7" s="135"/>
      <c r="M7" s="135"/>
      <c r="N7" s="135"/>
      <c r="O7" s="132"/>
      <c r="P7" s="111" t="s">
        <v>275</v>
      </c>
      <c r="Q7" s="135"/>
      <c r="R7" s="135"/>
      <c r="S7" s="135"/>
      <c r="T7" s="132"/>
      <c r="U7" s="111" t="s">
        <v>275</v>
      </c>
      <c r="V7" s="135"/>
      <c r="W7" s="135"/>
      <c r="X7" s="135"/>
      <c r="Y7" s="132"/>
      <c r="Z7" s="111" t="s">
        <v>275</v>
      </c>
      <c r="AA7" s="135"/>
      <c r="AB7" s="135"/>
      <c r="AC7" s="135"/>
      <c r="AD7" s="132"/>
      <c r="AE7" s="111" t="s">
        <v>275</v>
      </c>
      <c r="AF7" s="135"/>
      <c r="AG7" s="135"/>
      <c r="AH7" s="135"/>
      <c r="AI7" s="132"/>
      <c r="AJ7" s="111" t="s">
        <v>275</v>
      </c>
      <c r="AK7" s="135"/>
      <c r="AL7" s="135"/>
      <c r="AM7" s="135"/>
      <c r="AN7" s="132"/>
      <c r="AO7" s="111" t="s">
        <v>275</v>
      </c>
      <c r="AP7" s="135"/>
      <c r="AQ7" s="135"/>
      <c r="AR7" s="135"/>
      <c r="AS7" s="132"/>
      <c r="AT7" s="111" t="s">
        <v>275</v>
      </c>
      <c r="AU7" s="135"/>
      <c r="AV7" s="135"/>
      <c r="AW7" s="135"/>
      <c r="AX7" s="132"/>
      <c r="AY7" s="111" t="s">
        <v>275</v>
      </c>
      <c r="AZ7" s="135"/>
      <c r="BA7" s="135"/>
      <c r="BB7" s="135"/>
      <c r="BC7" s="132"/>
      <c r="BD7" s="111" t="s">
        <v>275</v>
      </c>
      <c r="BE7" s="135"/>
      <c r="BF7" s="135"/>
      <c r="BG7" s="135"/>
      <c r="BH7" s="132"/>
    </row>
    <row r="8" spans="1:60" ht="13.5" thickTop="1">
      <c r="A8" s="123" t="s">
        <v>280</v>
      </c>
      <c r="B8" s="55" t="s">
        <v>292</v>
      </c>
      <c r="C8" s="55"/>
      <c r="D8" s="55"/>
      <c r="E8" s="112"/>
      <c r="F8" s="123" t="s">
        <v>280</v>
      </c>
      <c r="G8" s="55"/>
      <c r="H8" s="55"/>
      <c r="I8" s="55"/>
      <c r="J8" s="112"/>
      <c r="K8" s="123" t="s">
        <v>280</v>
      </c>
      <c r="L8" s="55"/>
      <c r="M8" s="55"/>
      <c r="N8" s="55"/>
      <c r="O8" s="112"/>
      <c r="P8" s="123" t="s">
        <v>280</v>
      </c>
      <c r="Q8" s="55"/>
      <c r="R8" s="55"/>
      <c r="S8" s="55"/>
      <c r="T8" s="112"/>
      <c r="U8" s="123" t="s">
        <v>280</v>
      </c>
      <c r="V8" s="55"/>
      <c r="W8" s="55"/>
      <c r="X8" s="55"/>
      <c r="Y8" s="112"/>
      <c r="Z8" s="123" t="s">
        <v>280</v>
      </c>
      <c r="AA8" s="55"/>
      <c r="AB8" s="55"/>
      <c r="AC8" s="55"/>
      <c r="AD8" s="112"/>
      <c r="AE8" s="123" t="s">
        <v>280</v>
      </c>
      <c r="AF8" s="55"/>
      <c r="AG8" s="55"/>
      <c r="AH8" s="55"/>
      <c r="AI8" s="112"/>
      <c r="AJ8" s="123" t="s">
        <v>280</v>
      </c>
      <c r="AK8" s="55"/>
      <c r="AL8" s="55"/>
      <c r="AM8" s="55"/>
      <c r="AN8" s="112"/>
      <c r="AO8" s="123" t="s">
        <v>280</v>
      </c>
      <c r="AP8" s="55"/>
      <c r="AQ8" s="55"/>
      <c r="AR8" s="55"/>
      <c r="AS8" s="112"/>
      <c r="AT8" s="123" t="s">
        <v>280</v>
      </c>
      <c r="AU8" s="55"/>
      <c r="AV8" s="55"/>
      <c r="AW8" s="55"/>
      <c r="AX8" s="112"/>
      <c r="AY8" s="123" t="s">
        <v>280</v>
      </c>
      <c r="AZ8" s="55"/>
      <c r="BA8" s="55"/>
      <c r="BB8" s="55"/>
      <c r="BC8" s="112"/>
      <c r="BD8" s="123" t="s">
        <v>280</v>
      </c>
      <c r="BE8" s="55"/>
      <c r="BF8" s="55"/>
      <c r="BG8" s="55"/>
      <c r="BH8" s="112"/>
    </row>
    <row r="9" spans="1:60" ht="12.75">
      <c r="A9" s="124" t="s">
        <v>281</v>
      </c>
      <c r="B9" s="38"/>
      <c r="C9" s="38"/>
      <c r="D9" s="38"/>
      <c r="E9" s="83"/>
      <c r="F9" s="124" t="s">
        <v>281</v>
      </c>
      <c r="G9" s="38"/>
      <c r="H9" s="38"/>
      <c r="I9" s="38"/>
      <c r="J9" s="83"/>
      <c r="K9" s="124" t="s">
        <v>281</v>
      </c>
      <c r="L9" s="38"/>
      <c r="M9" s="38"/>
      <c r="N9" s="38"/>
      <c r="O9" s="83"/>
      <c r="P9" s="124" t="s">
        <v>281</v>
      </c>
      <c r="Q9" s="38"/>
      <c r="R9" s="38"/>
      <c r="S9" s="38"/>
      <c r="T9" s="83"/>
      <c r="U9" s="124" t="s">
        <v>281</v>
      </c>
      <c r="V9" s="38"/>
      <c r="W9" s="38"/>
      <c r="X9" s="38"/>
      <c r="Y9" s="83"/>
      <c r="Z9" s="124" t="s">
        <v>281</v>
      </c>
      <c r="AA9" s="38"/>
      <c r="AB9" s="38"/>
      <c r="AC9" s="38"/>
      <c r="AD9" s="83"/>
      <c r="AE9" s="124" t="s">
        <v>281</v>
      </c>
      <c r="AF9" s="38"/>
      <c r="AG9" s="38"/>
      <c r="AH9" s="38"/>
      <c r="AI9" s="83"/>
      <c r="AJ9" s="124" t="s">
        <v>281</v>
      </c>
      <c r="AK9" s="38"/>
      <c r="AL9" s="38"/>
      <c r="AM9" s="38"/>
      <c r="AN9" s="83"/>
      <c r="AO9" s="124" t="s">
        <v>281</v>
      </c>
      <c r="AP9" s="38"/>
      <c r="AQ9" s="38"/>
      <c r="AR9" s="38"/>
      <c r="AS9" s="83"/>
      <c r="AT9" s="124" t="s">
        <v>281</v>
      </c>
      <c r="AU9" s="38"/>
      <c r="AV9" s="38"/>
      <c r="AW9" s="38"/>
      <c r="AX9" s="83"/>
      <c r="AY9" s="124" t="s">
        <v>281</v>
      </c>
      <c r="AZ9" s="38"/>
      <c r="BA9" s="38"/>
      <c r="BB9" s="38"/>
      <c r="BC9" s="83"/>
      <c r="BD9" s="124" t="s">
        <v>281</v>
      </c>
      <c r="BE9" s="38"/>
      <c r="BF9" s="38"/>
      <c r="BG9" s="38"/>
      <c r="BH9" s="83"/>
    </row>
    <row r="10" spans="1:60" ht="12.75">
      <c r="A10" s="124" t="s">
        <v>282</v>
      </c>
      <c r="B10" s="106"/>
      <c r="C10" s="106"/>
      <c r="D10" s="106"/>
      <c r="E10" s="107"/>
      <c r="F10" s="124" t="s">
        <v>282</v>
      </c>
      <c r="G10" s="106"/>
      <c r="H10" s="106"/>
      <c r="I10" s="106"/>
      <c r="J10" s="107"/>
      <c r="K10" s="124" t="s">
        <v>282</v>
      </c>
      <c r="L10" s="106"/>
      <c r="M10" s="106"/>
      <c r="N10" s="106"/>
      <c r="O10" s="107"/>
      <c r="P10" s="124" t="s">
        <v>282</v>
      </c>
      <c r="Q10" s="106"/>
      <c r="R10" s="106"/>
      <c r="S10" s="106"/>
      <c r="T10" s="107"/>
      <c r="U10" s="124" t="s">
        <v>282</v>
      </c>
      <c r="V10" s="106"/>
      <c r="W10" s="106"/>
      <c r="X10" s="106"/>
      <c r="Y10" s="107"/>
      <c r="Z10" s="124" t="s">
        <v>282</v>
      </c>
      <c r="AA10" s="106"/>
      <c r="AB10" s="106"/>
      <c r="AC10" s="106"/>
      <c r="AD10" s="107"/>
      <c r="AE10" s="124" t="s">
        <v>282</v>
      </c>
      <c r="AF10" s="106"/>
      <c r="AG10" s="106"/>
      <c r="AH10" s="106"/>
      <c r="AI10" s="107"/>
      <c r="AJ10" s="124" t="s">
        <v>282</v>
      </c>
      <c r="AK10" s="106"/>
      <c r="AL10" s="106"/>
      <c r="AM10" s="106"/>
      <c r="AN10" s="107"/>
      <c r="AO10" s="124" t="s">
        <v>282</v>
      </c>
      <c r="AP10" s="106"/>
      <c r="AQ10" s="106"/>
      <c r="AR10" s="106"/>
      <c r="AS10" s="107"/>
      <c r="AT10" s="124" t="s">
        <v>282</v>
      </c>
      <c r="AU10" s="106"/>
      <c r="AV10" s="106"/>
      <c r="AW10" s="106"/>
      <c r="AX10" s="107"/>
      <c r="AY10" s="124" t="s">
        <v>282</v>
      </c>
      <c r="AZ10" s="106"/>
      <c r="BA10" s="106"/>
      <c r="BB10" s="106"/>
      <c r="BC10" s="107"/>
      <c r="BD10" s="124" t="s">
        <v>282</v>
      </c>
      <c r="BE10" s="106"/>
      <c r="BF10" s="106"/>
      <c r="BG10" s="106"/>
      <c r="BH10" s="107"/>
    </row>
    <row r="11" spans="1:60" ht="12.75">
      <c r="A11" s="124" t="s">
        <v>283</v>
      </c>
      <c r="B11" s="106" t="s">
        <v>292</v>
      </c>
      <c r="C11" s="106"/>
      <c r="D11" s="106"/>
      <c r="E11" s="107"/>
      <c r="F11" s="128" t="s">
        <v>283</v>
      </c>
      <c r="G11" s="106"/>
      <c r="H11" s="106"/>
      <c r="I11" s="106"/>
      <c r="J11" s="107"/>
      <c r="K11" s="128" t="s">
        <v>283</v>
      </c>
      <c r="L11" s="106"/>
      <c r="M11" s="106"/>
      <c r="N11" s="106"/>
      <c r="O11" s="107"/>
      <c r="P11" s="128" t="s">
        <v>283</v>
      </c>
      <c r="Q11" s="106"/>
      <c r="R11" s="106"/>
      <c r="S11" s="106"/>
      <c r="T11" s="107"/>
      <c r="U11" s="128" t="s">
        <v>283</v>
      </c>
      <c r="V11" s="106"/>
      <c r="W11" s="106"/>
      <c r="X11" s="106"/>
      <c r="Y11" s="107"/>
      <c r="Z11" s="128" t="s">
        <v>283</v>
      </c>
      <c r="AA11" s="106"/>
      <c r="AB11" s="106"/>
      <c r="AC11" s="106"/>
      <c r="AD11" s="107"/>
      <c r="AE11" s="128" t="s">
        <v>283</v>
      </c>
      <c r="AF11" s="106"/>
      <c r="AG11" s="106"/>
      <c r="AH11" s="106"/>
      <c r="AI11" s="107"/>
      <c r="AJ11" s="128" t="s">
        <v>283</v>
      </c>
      <c r="AK11" s="106"/>
      <c r="AL11" s="106"/>
      <c r="AM11" s="106"/>
      <c r="AN11" s="107"/>
      <c r="AO11" s="128" t="s">
        <v>283</v>
      </c>
      <c r="AP11" s="106"/>
      <c r="AQ11" s="106"/>
      <c r="AR11" s="106"/>
      <c r="AS11" s="107"/>
      <c r="AT11" s="128" t="s">
        <v>283</v>
      </c>
      <c r="AU11" s="106"/>
      <c r="AV11" s="106"/>
      <c r="AW11" s="106"/>
      <c r="AX11" s="107"/>
      <c r="AY11" s="128" t="s">
        <v>283</v>
      </c>
      <c r="AZ11" s="106"/>
      <c r="BA11" s="106"/>
      <c r="BB11" s="106"/>
      <c r="BC11" s="107"/>
      <c r="BD11" s="128" t="s">
        <v>283</v>
      </c>
      <c r="BE11" s="106"/>
      <c r="BF11" s="106"/>
      <c r="BG11" s="106"/>
      <c r="BH11" s="107"/>
    </row>
    <row r="12" spans="1:60" ht="13.5" thickBot="1">
      <c r="A12" s="125" t="s">
        <v>10</v>
      </c>
      <c r="B12" s="106" t="s">
        <v>292</v>
      </c>
      <c r="C12" s="106"/>
      <c r="D12" s="106"/>
      <c r="E12" s="107"/>
      <c r="F12" s="128" t="s">
        <v>10</v>
      </c>
      <c r="G12" s="106"/>
      <c r="H12" s="106"/>
      <c r="I12" s="106"/>
      <c r="J12" s="107"/>
      <c r="K12" s="128" t="s">
        <v>10</v>
      </c>
      <c r="L12" s="106"/>
      <c r="M12" s="106"/>
      <c r="N12" s="106"/>
      <c r="O12" s="107"/>
      <c r="P12" s="128" t="s">
        <v>10</v>
      </c>
      <c r="Q12" s="106"/>
      <c r="R12" s="106"/>
      <c r="S12" s="106"/>
      <c r="T12" s="107"/>
      <c r="U12" s="128" t="s">
        <v>10</v>
      </c>
      <c r="V12" s="106"/>
      <c r="W12" s="106"/>
      <c r="X12" s="106"/>
      <c r="Y12" s="107"/>
      <c r="Z12" s="128" t="s">
        <v>10</v>
      </c>
      <c r="AA12" s="106"/>
      <c r="AB12" s="106"/>
      <c r="AC12" s="106"/>
      <c r="AD12" s="107"/>
      <c r="AE12" s="128" t="s">
        <v>10</v>
      </c>
      <c r="AF12" s="106"/>
      <c r="AG12" s="106"/>
      <c r="AH12" s="106"/>
      <c r="AI12" s="107"/>
      <c r="AJ12" s="128" t="s">
        <v>10</v>
      </c>
      <c r="AK12" s="106"/>
      <c r="AL12" s="106"/>
      <c r="AM12" s="106"/>
      <c r="AN12" s="107"/>
      <c r="AO12" s="128" t="s">
        <v>10</v>
      </c>
      <c r="AP12" s="106"/>
      <c r="AQ12" s="106"/>
      <c r="AR12" s="106"/>
      <c r="AS12" s="107"/>
      <c r="AT12" s="128" t="s">
        <v>10</v>
      </c>
      <c r="AU12" s="106"/>
      <c r="AV12" s="106"/>
      <c r="AW12" s="106"/>
      <c r="AX12" s="107"/>
      <c r="AY12" s="128" t="s">
        <v>10</v>
      </c>
      <c r="AZ12" s="106"/>
      <c r="BA12" s="106"/>
      <c r="BB12" s="106"/>
      <c r="BC12" s="107"/>
      <c r="BD12" s="128" t="s">
        <v>10</v>
      </c>
      <c r="BE12" s="106"/>
      <c r="BF12" s="106"/>
      <c r="BG12" s="106"/>
      <c r="BH12" s="107"/>
    </row>
    <row r="13" spans="1:60" ht="14.25" thickBot="1" thickTop="1">
      <c r="A13" s="117" t="s">
        <v>273</v>
      </c>
      <c r="B13" s="118" t="s">
        <v>20</v>
      </c>
      <c r="C13" s="352" t="s">
        <v>8</v>
      </c>
      <c r="D13" s="353"/>
      <c r="E13" s="354"/>
      <c r="F13" s="117" t="s">
        <v>273</v>
      </c>
      <c r="G13" s="118" t="s">
        <v>20</v>
      </c>
      <c r="H13" s="352" t="s">
        <v>8</v>
      </c>
      <c r="I13" s="353"/>
      <c r="J13" s="354"/>
      <c r="K13" s="117" t="s">
        <v>273</v>
      </c>
      <c r="L13" s="118" t="s">
        <v>20</v>
      </c>
      <c r="M13" s="164" t="s">
        <v>8</v>
      </c>
      <c r="N13" s="165"/>
      <c r="O13" s="99"/>
      <c r="P13" s="117" t="s">
        <v>273</v>
      </c>
      <c r="Q13" s="118" t="s">
        <v>20</v>
      </c>
      <c r="R13" s="164" t="s">
        <v>8</v>
      </c>
      <c r="S13" s="165"/>
      <c r="T13" s="99"/>
      <c r="U13" s="117" t="s">
        <v>273</v>
      </c>
      <c r="V13" s="118" t="s">
        <v>20</v>
      </c>
      <c r="W13" s="349" t="s">
        <v>8</v>
      </c>
      <c r="X13" s="350"/>
      <c r="Y13" s="351"/>
      <c r="Z13" s="117" t="s">
        <v>273</v>
      </c>
      <c r="AA13" s="118" t="s">
        <v>20</v>
      </c>
      <c r="AB13" s="349" t="s">
        <v>8</v>
      </c>
      <c r="AC13" s="350"/>
      <c r="AD13" s="351"/>
      <c r="AE13" s="117" t="s">
        <v>273</v>
      </c>
      <c r="AF13" s="118" t="s">
        <v>20</v>
      </c>
      <c r="AG13" s="352" t="s">
        <v>8</v>
      </c>
      <c r="AH13" s="353"/>
      <c r="AI13" s="354"/>
      <c r="AJ13" s="117" t="s">
        <v>273</v>
      </c>
      <c r="AK13" s="118" t="s">
        <v>20</v>
      </c>
      <c r="AL13" s="352" t="s">
        <v>8</v>
      </c>
      <c r="AM13" s="353"/>
      <c r="AN13" s="354"/>
      <c r="AO13" s="117" t="s">
        <v>273</v>
      </c>
      <c r="AP13" s="118" t="s">
        <v>20</v>
      </c>
      <c r="AQ13" s="352" t="s">
        <v>8</v>
      </c>
      <c r="AR13" s="353"/>
      <c r="AS13" s="354"/>
      <c r="AT13" s="117" t="s">
        <v>273</v>
      </c>
      <c r="AU13" s="118" t="s">
        <v>20</v>
      </c>
      <c r="AV13" s="352" t="s">
        <v>8</v>
      </c>
      <c r="AW13" s="353"/>
      <c r="AX13" s="354"/>
      <c r="AY13" s="117" t="s">
        <v>273</v>
      </c>
      <c r="AZ13" s="118" t="s">
        <v>20</v>
      </c>
      <c r="BA13" s="352" t="s">
        <v>8</v>
      </c>
      <c r="BB13" s="353"/>
      <c r="BC13" s="354"/>
      <c r="BD13" s="117" t="s">
        <v>273</v>
      </c>
      <c r="BE13" s="118" t="s">
        <v>20</v>
      </c>
      <c r="BF13" s="352" t="s">
        <v>8</v>
      </c>
      <c r="BG13" s="353"/>
      <c r="BH13" s="354"/>
    </row>
    <row r="14" spans="1:60" ht="13.5" thickTop="1">
      <c r="A14" s="235" t="s">
        <v>297</v>
      </c>
      <c r="B14" s="40">
        <v>3</v>
      </c>
      <c r="C14" s="346"/>
      <c r="D14" s="347"/>
      <c r="E14" s="348"/>
      <c r="F14" s="235" t="s">
        <v>90</v>
      </c>
      <c r="G14" s="40">
        <v>3</v>
      </c>
      <c r="H14" s="346" t="s">
        <v>317</v>
      </c>
      <c r="I14" s="347"/>
      <c r="J14" s="348"/>
      <c r="K14" s="235" t="s">
        <v>297</v>
      </c>
      <c r="L14" s="40">
        <v>14</v>
      </c>
      <c r="M14" s="346" t="s">
        <v>501</v>
      </c>
      <c r="N14" s="347"/>
      <c r="O14" s="348"/>
      <c r="P14" s="235" t="s">
        <v>297</v>
      </c>
      <c r="Q14" s="40">
        <v>4</v>
      </c>
      <c r="R14" s="346" t="s">
        <v>357</v>
      </c>
      <c r="S14" s="347"/>
      <c r="T14" s="348"/>
      <c r="U14" s="235"/>
      <c r="V14" s="40"/>
      <c r="W14" s="315"/>
      <c r="X14" s="344"/>
      <c r="Y14" s="316"/>
      <c r="Z14" s="235" t="s">
        <v>379</v>
      </c>
      <c r="AA14" s="40">
        <v>2</v>
      </c>
      <c r="AB14" s="315"/>
      <c r="AC14" s="344"/>
      <c r="AD14" s="316"/>
      <c r="AE14" s="235" t="s">
        <v>395</v>
      </c>
      <c r="AF14" s="40"/>
      <c r="AG14" s="346" t="s">
        <v>396</v>
      </c>
      <c r="AH14" s="347"/>
      <c r="AI14" s="348"/>
      <c r="AJ14" s="235" t="s">
        <v>121</v>
      </c>
      <c r="AK14" s="40">
        <v>6</v>
      </c>
      <c r="AL14" s="346"/>
      <c r="AM14" s="347"/>
      <c r="AN14" s="348"/>
      <c r="AO14" s="235" t="s">
        <v>335</v>
      </c>
      <c r="AP14" s="40">
        <v>6</v>
      </c>
      <c r="AQ14" s="346"/>
      <c r="AR14" s="347"/>
      <c r="AS14" s="348"/>
      <c r="AT14" s="235" t="s">
        <v>415</v>
      </c>
      <c r="AU14" s="40">
        <v>1</v>
      </c>
      <c r="AV14" s="346" t="s">
        <v>416</v>
      </c>
      <c r="AW14" s="347"/>
      <c r="AX14" s="348"/>
      <c r="AY14" s="235" t="s">
        <v>421</v>
      </c>
      <c r="AZ14" s="40"/>
      <c r="BA14" s="346" t="s">
        <v>496</v>
      </c>
      <c r="BB14" s="347"/>
      <c r="BC14" s="348"/>
      <c r="BD14" s="235" t="s">
        <v>342</v>
      </c>
      <c r="BE14" s="40">
        <v>1</v>
      </c>
      <c r="BF14" s="346"/>
      <c r="BG14" s="347"/>
      <c r="BH14" s="348"/>
    </row>
    <row r="15" spans="1:70" ht="12.75">
      <c r="A15" s="236" t="s">
        <v>298</v>
      </c>
      <c r="B15" s="38">
        <v>2</v>
      </c>
      <c r="C15" s="315"/>
      <c r="D15" s="344"/>
      <c r="E15" s="316"/>
      <c r="F15" s="236" t="s">
        <v>318</v>
      </c>
      <c r="G15" s="38">
        <v>1</v>
      </c>
      <c r="H15" s="315" t="s">
        <v>319</v>
      </c>
      <c r="I15" s="344"/>
      <c r="J15" s="316"/>
      <c r="K15" s="236" t="s">
        <v>342</v>
      </c>
      <c r="L15" s="38">
        <v>3</v>
      </c>
      <c r="M15" s="315" t="s">
        <v>500</v>
      </c>
      <c r="N15" s="344"/>
      <c r="O15" s="316"/>
      <c r="P15" s="236" t="s">
        <v>352</v>
      </c>
      <c r="Q15" s="38">
        <v>3</v>
      </c>
      <c r="R15" s="315"/>
      <c r="S15" s="344"/>
      <c r="T15" s="316"/>
      <c r="U15" s="236"/>
      <c r="V15" s="38"/>
      <c r="W15" s="315"/>
      <c r="X15" s="344"/>
      <c r="Y15" s="316"/>
      <c r="Z15" s="236" t="s">
        <v>369</v>
      </c>
      <c r="AA15" s="38">
        <v>4</v>
      </c>
      <c r="AB15" s="315"/>
      <c r="AC15" s="344"/>
      <c r="AD15" s="316"/>
      <c r="AE15" s="236" t="s">
        <v>394</v>
      </c>
      <c r="AF15" s="38" t="s">
        <v>53</v>
      </c>
      <c r="AG15" s="315"/>
      <c r="AH15" s="344"/>
      <c r="AI15" s="316"/>
      <c r="AJ15" s="236"/>
      <c r="AK15" s="38"/>
      <c r="AL15" s="315"/>
      <c r="AM15" s="344"/>
      <c r="AN15" s="316"/>
      <c r="AO15" s="236" t="s">
        <v>342</v>
      </c>
      <c r="AP15" s="38" t="s">
        <v>410</v>
      </c>
      <c r="AQ15" s="315"/>
      <c r="AR15" s="344"/>
      <c r="AS15" s="316"/>
      <c r="AT15" s="236"/>
      <c r="AU15" s="38"/>
      <c r="AV15" s="315"/>
      <c r="AW15" s="344"/>
      <c r="AX15" s="316"/>
      <c r="AY15" s="236" t="s">
        <v>342</v>
      </c>
      <c r="AZ15" s="38">
        <v>4</v>
      </c>
      <c r="BA15" s="315" t="s">
        <v>498</v>
      </c>
      <c r="BB15" s="344"/>
      <c r="BC15" s="316"/>
      <c r="BD15" s="236" t="s">
        <v>429</v>
      </c>
      <c r="BE15" s="38">
        <v>4</v>
      </c>
      <c r="BF15" s="315"/>
      <c r="BG15" s="344"/>
      <c r="BH15" s="316"/>
      <c r="BI15" s="4"/>
      <c r="BL15" s="4"/>
      <c r="BQ15" s="4"/>
      <c r="BR15" s="4"/>
    </row>
    <row r="16" spans="1:70" ht="12.75">
      <c r="A16" s="236"/>
      <c r="B16" s="38"/>
      <c r="C16" s="315"/>
      <c r="D16" s="344"/>
      <c r="E16" s="316"/>
      <c r="F16" s="236" t="s">
        <v>320</v>
      </c>
      <c r="G16" s="38">
        <v>3</v>
      </c>
      <c r="H16" s="315" t="s">
        <v>321</v>
      </c>
      <c r="I16" s="344"/>
      <c r="J16" s="316"/>
      <c r="K16" s="236" t="s">
        <v>322</v>
      </c>
      <c r="L16" s="38">
        <v>2</v>
      </c>
      <c r="M16" s="315"/>
      <c r="N16" s="344"/>
      <c r="O16" s="316"/>
      <c r="P16" s="236" t="s">
        <v>353</v>
      </c>
      <c r="Q16" s="38" t="s">
        <v>309</v>
      </c>
      <c r="R16" s="315"/>
      <c r="S16" s="344"/>
      <c r="T16" s="316"/>
      <c r="U16" s="236"/>
      <c r="V16" s="38"/>
      <c r="W16" s="315"/>
      <c r="X16" s="344"/>
      <c r="Y16" s="316"/>
      <c r="Z16" s="236" t="s">
        <v>354</v>
      </c>
      <c r="AA16" s="38">
        <v>1</v>
      </c>
      <c r="AB16" s="315"/>
      <c r="AC16" s="344"/>
      <c r="AD16" s="316"/>
      <c r="AE16" s="236"/>
      <c r="AF16" s="38"/>
      <c r="AG16" s="315"/>
      <c r="AH16" s="344"/>
      <c r="AI16" s="316"/>
      <c r="AJ16" s="236"/>
      <c r="AK16" s="38"/>
      <c r="AL16" s="315"/>
      <c r="AM16" s="344"/>
      <c r="AN16" s="316"/>
      <c r="AO16" s="236" t="s">
        <v>344</v>
      </c>
      <c r="AP16" s="38">
        <v>1</v>
      </c>
      <c r="AQ16" s="315"/>
      <c r="AR16" s="344"/>
      <c r="AS16" s="316"/>
      <c r="AT16" s="236"/>
      <c r="AU16" s="38"/>
      <c r="AV16" s="315"/>
      <c r="AW16" s="344"/>
      <c r="AX16" s="316"/>
      <c r="AY16" s="236" t="s">
        <v>121</v>
      </c>
      <c r="AZ16" s="38">
        <v>10</v>
      </c>
      <c r="BA16" s="315" t="s">
        <v>497</v>
      </c>
      <c r="BB16" s="344"/>
      <c r="BC16" s="316"/>
      <c r="BD16" s="236" t="s">
        <v>430</v>
      </c>
      <c r="BE16" s="38">
        <v>10</v>
      </c>
      <c r="BF16" s="315"/>
      <c r="BG16" s="344"/>
      <c r="BH16" s="316"/>
      <c r="BQ16" s="4"/>
      <c r="BR16" s="4"/>
    </row>
    <row r="17" spans="1:70" ht="12.75">
      <c r="A17" s="236"/>
      <c r="B17" s="38"/>
      <c r="C17" s="315"/>
      <c r="D17" s="344"/>
      <c r="E17" s="316"/>
      <c r="F17" s="236" t="s">
        <v>322</v>
      </c>
      <c r="G17" s="38">
        <v>5</v>
      </c>
      <c r="H17" s="315" t="s">
        <v>323</v>
      </c>
      <c r="I17" s="344"/>
      <c r="J17" s="316"/>
      <c r="K17" s="236" t="s">
        <v>343</v>
      </c>
      <c r="L17" s="38">
        <v>4</v>
      </c>
      <c r="M17" s="315"/>
      <c r="N17" s="344"/>
      <c r="O17" s="316"/>
      <c r="P17" s="236" t="s">
        <v>354</v>
      </c>
      <c r="Q17" s="38" t="s">
        <v>309</v>
      </c>
      <c r="R17" s="315"/>
      <c r="S17" s="344"/>
      <c r="T17" s="316"/>
      <c r="U17" s="236"/>
      <c r="V17" s="38"/>
      <c r="W17" s="315"/>
      <c r="X17" s="344"/>
      <c r="Y17" s="316"/>
      <c r="Z17" s="236" t="s">
        <v>380</v>
      </c>
      <c r="AA17" s="38">
        <v>3</v>
      </c>
      <c r="AB17" s="315" t="s">
        <v>383</v>
      </c>
      <c r="AC17" s="344"/>
      <c r="AD17" s="316"/>
      <c r="AE17" s="236"/>
      <c r="AF17" s="38"/>
      <c r="AG17" s="315"/>
      <c r="AH17" s="344"/>
      <c r="AI17" s="316"/>
      <c r="AJ17" s="236"/>
      <c r="AK17" s="38"/>
      <c r="AL17" s="315"/>
      <c r="AM17" s="344"/>
      <c r="AN17" s="316"/>
      <c r="AO17" s="236" t="s">
        <v>380</v>
      </c>
      <c r="AP17" s="38">
        <v>1</v>
      </c>
      <c r="AQ17" s="315"/>
      <c r="AR17" s="344"/>
      <c r="AS17" s="316"/>
      <c r="AT17" s="236"/>
      <c r="AU17" s="38"/>
      <c r="AV17" s="315"/>
      <c r="AW17" s="344"/>
      <c r="AX17" s="316"/>
      <c r="AY17" s="236" t="s">
        <v>202</v>
      </c>
      <c r="AZ17" s="38">
        <v>2</v>
      </c>
      <c r="BA17" s="315" t="s">
        <v>424</v>
      </c>
      <c r="BB17" s="344"/>
      <c r="BC17" s="316"/>
      <c r="BD17" s="236" t="s">
        <v>40</v>
      </c>
      <c r="BE17" s="38">
        <v>1</v>
      </c>
      <c r="BF17" s="315" t="s">
        <v>433</v>
      </c>
      <c r="BG17" s="344"/>
      <c r="BH17" s="316"/>
      <c r="BQ17" s="4"/>
      <c r="BR17" s="4"/>
    </row>
    <row r="18" spans="1:70" ht="12.75">
      <c r="A18" s="236"/>
      <c r="B18" s="38"/>
      <c r="C18" s="315"/>
      <c r="D18" s="344"/>
      <c r="E18" s="316"/>
      <c r="F18" s="236" t="s">
        <v>72</v>
      </c>
      <c r="G18" s="237">
        <v>39637</v>
      </c>
      <c r="H18" s="315" t="s">
        <v>324</v>
      </c>
      <c r="I18" s="344"/>
      <c r="J18" s="316"/>
      <c r="K18" s="236" t="s">
        <v>344</v>
      </c>
      <c r="L18" s="38">
        <v>3</v>
      </c>
      <c r="M18" s="315"/>
      <c r="N18" s="344"/>
      <c r="O18" s="316"/>
      <c r="P18" s="236" t="s">
        <v>342</v>
      </c>
      <c r="Q18" s="38" t="s">
        <v>309</v>
      </c>
      <c r="R18" s="315" t="s">
        <v>358</v>
      </c>
      <c r="S18" s="344"/>
      <c r="T18" s="316"/>
      <c r="U18" s="236"/>
      <c r="V18" s="38"/>
      <c r="W18" s="315"/>
      <c r="X18" s="344"/>
      <c r="Y18" s="316"/>
      <c r="Z18" s="236" t="s">
        <v>381</v>
      </c>
      <c r="AA18" s="38">
        <v>5</v>
      </c>
      <c r="AB18" s="315" t="s">
        <v>384</v>
      </c>
      <c r="AC18" s="344"/>
      <c r="AD18" s="316"/>
      <c r="AE18" s="236"/>
      <c r="AF18" s="38"/>
      <c r="AG18" s="315"/>
      <c r="AH18" s="344"/>
      <c r="AI18" s="316"/>
      <c r="AJ18" s="236"/>
      <c r="AK18" s="38"/>
      <c r="AL18" s="315"/>
      <c r="AM18" s="344"/>
      <c r="AN18" s="316"/>
      <c r="AO18" s="236"/>
      <c r="AP18" s="38"/>
      <c r="AQ18" s="315"/>
      <c r="AR18" s="344"/>
      <c r="AS18" s="316"/>
      <c r="AT18" s="236"/>
      <c r="AU18" s="38"/>
      <c r="AV18" s="315"/>
      <c r="AW18" s="344"/>
      <c r="AX18" s="316"/>
      <c r="AY18" s="236" t="s">
        <v>422</v>
      </c>
      <c r="AZ18" s="38">
        <v>1</v>
      </c>
      <c r="BA18" s="315"/>
      <c r="BB18" s="344"/>
      <c r="BC18" s="316"/>
      <c r="BD18" s="236" t="s">
        <v>419</v>
      </c>
      <c r="BE18" s="38">
        <v>1</v>
      </c>
      <c r="BF18" s="315" t="s">
        <v>433</v>
      </c>
      <c r="BG18" s="344"/>
      <c r="BH18" s="316"/>
      <c r="BQ18" s="4"/>
      <c r="BR18" s="4"/>
    </row>
    <row r="19" spans="1:60" ht="12.75">
      <c r="A19" s="236"/>
      <c r="B19" s="38"/>
      <c r="C19" s="315"/>
      <c r="D19" s="344"/>
      <c r="E19" s="316"/>
      <c r="F19" s="236" t="s">
        <v>325</v>
      </c>
      <c r="G19" s="38"/>
      <c r="H19" s="315" t="s">
        <v>326</v>
      </c>
      <c r="I19" s="344"/>
      <c r="J19" s="316"/>
      <c r="K19" s="236" t="s">
        <v>335</v>
      </c>
      <c r="L19" s="38">
        <v>2</v>
      </c>
      <c r="M19" s="315"/>
      <c r="N19" s="344"/>
      <c r="O19" s="316"/>
      <c r="P19" s="236" t="s">
        <v>355</v>
      </c>
      <c r="Q19" s="38" t="s">
        <v>53</v>
      </c>
      <c r="R19" s="315"/>
      <c r="S19" s="344"/>
      <c r="T19" s="316"/>
      <c r="U19" s="236"/>
      <c r="V19" s="38"/>
      <c r="W19" s="315"/>
      <c r="X19" s="344"/>
      <c r="Y19" s="316"/>
      <c r="Z19" s="236" t="s">
        <v>170</v>
      </c>
      <c r="AA19" s="38">
        <v>3</v>
      </c>
      <c r="AB19" s="315" t="s">
        <v>385</v>
      </c>
      <c r="AC19" s="344"/>
      <c r="AD19" s="316"/>
      <c r="AE19" s="236"/>
      <c r="AF19" s="38"/>
      <c r="AG19" s="315"/>
      <c r="AH19" s="344"/>
      <c r="AI19" s="316"/>
      <c r="AJ19" s="236"/>
      <c r="AK19" s="38"/>
      <c r="AL19" s="315"/>
      <c r="AM19" s="344"/>
      <c r="AN19" s="316"/>
      <c r="AO19" s="236"/>
      <c r="AP19" s="38"/>
      <c r="AQ19" s="315"/>
      <c r="AR19" s="344"/>
      <c r="AS19" s="316"/>
      <c r="AT19" s="236"/>
      <c r="AU19" s="38"/>
      <c r="AV19" s="315"/>
      <c r="AW19" s="344"/>
      <c r="AX19" s="316"/>
      <c r="AY19" s="236" t="s">
        <v>423</v>
      </c>
      <c r="AZ19" s="38">
        <v>1</v>
      </c>
      <c r="BA19" s="315"/>
      <c r="BB19" s="344"/>
      <c r="BC19" s="316"/>
      <c r="BD19" s="236" t="s">
        <v>431</v>
      </c>
      <c r="BE19" s="38">
        <v>5</v>
      </c>
      <c r="BF19" s="315"/>
      <c r="BG19" s="344"/>
      <c r="BH19" s="316"/>
    </row>
    <row r="20" spans="1:66" ht="12.75">
      <c r="A20" s="236"/>
      <c r="B20" s="38"/>
      <c r="C20" s="315"/>
      <c r="D20" s="344"/>
      <c r="E20" s="316"/>
      <c r="F20" s="236" t="s">
        <v>327</v>
      </c>
      <c r="G20" s="237">
        <v>39512</v>
      </c>
      <c r="H20" s="315" t="s">
        <v>328</v>
      </c>
      <c r="I20" s="344"/>
      <c r="J20" s="316"/>
      <c r="K20" s="236" t="s">
        <v>336</v>
      </c>
      <c r="L20" s="38">
        <v>6</v>
      </c>
      <c r="M20" s="315"/>
      <c r="N20" s="344"/>
      <c r="O20" s="316"/>
      <c r="P20" s="236" t="s">
        <v>184</v>
      </c>
      <c r="Q20" s="38">
        <v>1</v>
      </c>
      <c r="R20" s="315" t="s">
        <v>499</v>
      </c>
      <c r="S20" s="344"/>
      <c r="T20" s="316"/>
      <c r="U20" s="236"/>
      <c r="V20" s="38"/>
      <c r="W20" s="315"/>
      <c r="X20" s="344"/>
      <c r="Y20" s="316"/>
      <c r="Z20" s="236" t="s">
        <v>382</v>
      </c>
      <c r="AA20" s="38">
        <v>1</v>
      </c>
      <c r="AB20" s="315"/>
      <c r="AC20" s="344"/>
      <c r="AD20" s="316"/>
      <c r="AE20" s="236"/>
      <c r="AF20" s="38"/>
      <c r="AG20" s="315"/>
      <c r="AH20" s="344"/>
      <c r="AI20" s="316"/>
      <c r="AJ20" s="236"/>
      <c r="AK20" s="38"/>
      <c r="AL20" s="315"/>
      <c r="AM20" s="344"/>
      <c r="AN20" s="316"/>
      <c r="AO20" s="236"/>
      <c r="AP20" s="38"/>
      <c r="AQ20" s="315"/>
      <c r="AR20" s="344"/>
      <c r="AS20" s="316"/>
      <c r="AT20" s="236"/>
      <c r="AU20" s="38"/>
      <c r="AV20" s="315"/>
      <c r="AW20" s="344"/>
      <c r="AX20" s="316"/>
      <c r="AY20" s="236"/>
      <c r="AZ20" s="38"/>
      <c r="BA20" s="315"/>
      <c r="BB20" s="344"/>
      <c r="BC20" s="316"/>
      <c r="BD20" s="236" t="s">
        <v>354</v>
      </c>
      <c r="BE20" s="38">
        <v>3</v>
      </c>
      <c r="BF20" s="315"/>
      <c r="BG20" s="344"/>
      <c r="BH20" s="316"/>
      <c r="BM20" s="11"/>
      <c r="BN20" s="11"/>
    </row>
    <row r="21" spans="1:66" ht="12.75">
      <c r="A21" s="236"/>
      <c r="B21" s="38"/>
      <c r="C21" s="315"/>
      <c r="D21" s="344"/>
      <c r="E21" s="316"/>
      <c r="F21" s="236" t="s">
        <v>329</v>
      </c>
      <c r="G21" s="38"/>
      <c r="H21" s="315" t="s">
        <v>53</v>
      </c>
      <c r="I21" s="344"/>
      <c r="J21" s="316"/>
      <c r="K21" s="236" t="s">
        <v>345</v>
      </c>
      <c r="L21" s="38">
        <v>2</v>
      </c>
      <c r="M21" s="315"/>
      <c r="N21" s="344"/>
      <c r="O21" s="316"/>
      <c r="P21" s="236" t="s">
        <v>356</v>
      </c>
      <c r="Q21" s="38">
        <v>3</v>
      </c>
      <c r="R21" s="315" t="s">
        <v>359</v>
      </c>
      <c r="S21" s="344"/>
      <c r="T21" s="316"/>
      <c r="U21" s="236"/>
      <c r="V21" s="38"/>
      <c r="W21" s="315"/>
      <c r="X21" s="344"/>
      <c r="Y21" s="316"/>
      <c r="Z21" s="236"/>
      <c r="AA21" s="38"/>
      <c r="AB21" s="315"/>
      <c r="AC21" s="344"/>
      <c r="AD21" s="316"/>
      <c r="AE21" s="236"/>
      <c r="AF21" s="38"/>
      <c r="AG21" s="315"/>
      <c r="AH21" s="344"/>
      <c r="AI21" s="316"/>
      <c r="AJ21" s="236"/>
      <c r="AK21" s="38"/>
      <c r="AL21" s="315"/>
      <c r="AM21" s="344"/>
      <c r="AN21" s="316"/>
      <c r="AO21" s="236"/>
      <c r="AP21" s="38"/>
      <c r="AQ21" s="315"/>
      <c r="AR21" s="344"/>
      <c r="AS21" s="316"/>
      <c r="AT21" s="236"/>
      <c r="AU21" s="38"/>
      <c r="AV21" s="315"/>
      <c r="AW21" s="344"/>
      <c r="AX21" s="316"/>
      <c r="AY21" s="236"/>
      <c r="AZ21" s="38"/>
      <c r="BA21" s="315"/>
      <c r="BB21" s="344"/>
      <c r="BC21" s="316"/>
      <c r="BD21" s="236" t="s">
        <v>173</v>
      </c>
      <c r="BE21" s="38">
        <v>1</v>
      </c>
      <c r="BF21" s="315" t="s">
        <v>434</v>
      </c>
      <c r="BG21" s="344"/>
      <c r="BH21" s="316"/>
      <c r="BM21" s="11"/>
      <c r="BN21" s="11"/>
    </row>
    <row r="22" spans="1:60" ht="12.75">
      <c r="A22" s="236"/>
      <c r="B22" s="38"/>
      <c r="C22" s="315"/>
      <c r="D22" s="344"/>
      <c r="E22" s="316"/>
      <c r="F22" s="236"/>
      <c r="G22" s="38"/>
      <c r="H22" s="315"/>
      <c r="I22" s="344"/>
      <c r="J22" s="316"/>
      <c r="K22" s="236" t="s">
        <v>303</v>
      </c>
      <c r="L22" s="38">
        <v>1</v>
      </c>
      <c r="M22" s="315"/>
      <c r="N22" s="344"/>
      <c r="O22" s="316"/>
      <c r="P22" s="236"/>
      <c r="Q22" s="38"/>
      <c r="R22" s="315"/>
      <c r="S22" s="344"/>
      <c r="T22" s="316"/>
      <c r="U22" s="236"/>
      <c r="V22" s="38"/>
      <c r="W22" s="315"/>
      <c r="X22" s="344"/>
      <c r="Y22" s="316"/>
      <c r="Z22" s="236"/>
      <c r="AA22" s="38"/>
      <c r="AB22" s="315"/>
      <c r="AC22" s="344"/>
      <c r="AD22" s="316"/>
      <c r="AE22" s="236"/>
      <c r="AF22" s="38"/>
      <c r="AG22" s="315"/>
      <c r="AH22" s="344"/>
      <c r="AI22" s="316"/>
      <c r="AJ22" s="236"/>
      <c r="AK22" s="38"/>
      <c r="AL22" s="315"/>
      <c r="AM22" s="344"/>
      <c r="AN22" s="316"/>
      <c r="AO22" s="236"/>
      <c r="AP22" s="38"/>
      <c r="AQ22" s="315"/>
      <c r="AR22" s="344"/>
      <c r="AS22" s="316"/>
      <c r="AT22" s="236"/>
      <c r="AU22" s="38"/>
      <c r="AV22" s="315"/>
      <c r="AW22" s="344"/>
      <c r="AX22" s="316"/>
      <c r="AY22" s="236"/>
      <c r="AZ22" s="38"/>
      <c r="BA22" s="315"/>
      <c r="BB22" s="344"/>
      <c r="BC22" s="316"/>
      <c r="BD22" s="236" t="s">
        <v>432</v>
      </c>
      <c r="BE22" s="38">
        <v>1</v>
      </c>
      <c r="BF22" s="315" t="s">
        <v>435</v>
      </c>
      <c r="BG22" s="344"/>
      <c r="BH22" s="316"/>
    </row>
    <row r="23" spans="1:60" ht="12.75">
      <c r="A23" s="236"/>
      <c r="B23" s="38"/>
      <c r="C23" s="315"/>
      <c r="D23" s="344"/>
      <c r="E23" s="316"/>
      <c r="F23" s="236"/>
      <c r="G23" s="38"/>
      <c r="H23" s="315"/>
      <c r="I23" s="344"/>
      <c r="J23" s="316"/>
      <c r="K23" s="236"/>
      <c r="L23" s="38"/>
      <c r="M23" s="315"/>
      <c r="N23" s="344"/>
      <c r="O23" s="316"/>
      <c r="P23" s="236"/>
      <c r="Q23" s="38"/>
      <c r="R23" s="315"/>
      <c r="S23" s="344"/>
      <c r="T23" s="316"/>
      <c r="U23" s="236"/>
      <c r="V23" s="38"/>
      <c r="W23" s="315"/>
      <c r="X23" s="344"/>
      <c r="Y23" s="316"/>
      <c r="Z23" s="236"/>
      <c r="AA23" s="38"/>
      <c r="AB23" s="315"/>
      <c r="AC23" s="344"/>
      <c r="AD23" s="316"/>
      <c r="AE23" s="236"/>
      <c r="AF23" s="38"/>
      <c r="AG23" s="315"/>
      <c r="AH23" s="344"/>
      <c r="AI23" s="316"/>
      <c r="AJ23" s="236"/>
      <c r="AK23" s="38"/>
      <c r="AL23" s="315"/>
      <c r="AM23" s="344"/>
      <c r="AN23" s="316"/>
      <c r="AO23" s="236"/>
      <c r="AP23" s="38"/>
      <c r="AQ23" s="315"/>
      <c r="AR23" s="344"/>
      <c r="AS23" s="316"/>
      <c r="AT23" s="236"/>
      <c r="AU23" s="38"/>
      <c r="AV23" s="315"/>
      <c r="AW23" s="344"/>
      <c r="AX23" s="316"/>
      <c r="AY23" s="236"/>
      <c r="AZ23" s="38"/>
      <c r="BA23" s="315"/>
      <c r="BB23" s="344"/>
      <c r="BC23" s="316"/>
      <c r="BD23" s="236"/>
      <c r="BE23" s="38"/>
      <c r="BF23" s="315"/>
      <c r="BG23" s="344"/>
      <c r="BH23" s="316"/>
    </row>
    <row r="24" spans="1:60" ht="12.75">
      <c r="A24" s="236"/>
      <c r="B24" s="38"/>
      <c r="C24" s="315"/>
      <c r="D24" s="344"/>
      <c r="E24" s="316"/>
      <c r="F24" s="236"/>
      <c r="G24" s="38"/>
      <c r="H24" s="315"/>
      <c r="I24" s="344"/>
      <c r="J24" s="316"/>
      <c r="K24" s="236"/>
      <c r="L24" s="38"/>
      <c r="M24" s="315"/>
      <c r="N24" s="344"/>
      <c r="O24" s="316"/>
      <c r="P24" s="236"/>
      <c r="Q24" s="38"/>
      <c r="R24" s="315"/>
      <c r="S24" s="344"/>
      <c r="T24" s="316"/>
      <c r="U24" s="236"/>
      <c r="V24" s="38"/>
      <c r="W24" s="315"/>
      <c r="X24" s="344"/>
      <c r="Y24" s="316"/>
      <c r="Z24" s="236"/>
      <c r="AA24" s="38"/>
      <c r="AB24" s="315"/>
      <c r="AC24" s="344"/>
      <c r="AD24" s="316"/>
      <c r="AE24" s="236"/>
      <c r="AF24" s="38"/>
      <c r="AG24" s="315"/>
      <c r="AH24" s="344"/>
      <c r="AI24" s="316"/>
      <c r="AJ24" s="236"/>
      <c r="AK24" s="38"/>
      <c r="AL24" s="315"/>
      <c r="AM24" s="344"/>
      <c r="AN24" s="316"/>
      <c r="AO24" s="236"/>
      <c r="AP24" s="38"/>
      <c r="AQ24" s="315"/>
      <c r="AR24" s="344"/>
      <c r="AS24" s="316"/>
      <c r="AT24" s="236"/>
      <c r="AU24" s="38"/>
      <c r="AV24" s="315"/>
      <c r="AW24" s="344"/>
      <c r="AX24" s="316"/>
      <c r="AY24" s="236"/>
      <c r="AZ24" s="38"/>
      <c r="BA24" s="315"/>
      <c r="BB24" s="344"/>
      <c r="BC24" s="316"/>
      <c r="BD24" s="236"/>
      <c r="BE24" s="38"/>
      <c r="BF24" s="315"/>
      <c r="BG24" s="344"/>
      <c r="BH24" s="316"/>
    </row>
    <row r="25" spans="1:60" ht="12.75">
      <c r="A25" s="236"/>
      <c r="B25" s="38"/>
      <c r="C25" s="315"/>
      <c r="D25" s="344"/>
      <c r="E25" s="316"/>
      <c r="F25" s="236"/>
      <c r="G25" s="38"/>
      <c r="H25" s="315"/>
      <c r="I25" s="344"/>
      <c r="J25" s="316"/>
      <c r="K25" s="236"/>
      <c r="L25" s="38"/>
      <c r="M25" s="315"/>
      <c r="N25" s="344"/>
      <c r="O25" s="316"/>
      <c r="P25" s="236"/>
      <c r="Q25" s="38"/>
      <c r="R25" s="315"/>
      <c r="S25" s="344"/>
      <c r="T25" s="316"/>
      <c r="U25" s="236"/>
      <c r="V25" s="38"/>
      <c r="W25" s="315"/>
      <c r="X25" s="344"/>
      <c r="Y25" s="316"/>
      <c r="Z25" s="236"/>
      <c r="AA25" s="38"/>
      <c r="AB25" s="315"/>
      <c r="AC25" s="344"/>
      <c r="AD25" s="316"/>
      <c r="AE25" s="236"/>
      <c r="AF25" s="38"/>
      <c r="AG25" s="315"/>
      <c r="AH25" s="344"/>
      <c r="AI25" s="316"/>
      <c r="AJ25" s="236"/>
      <c r="AK25" s="38"/>
      <c r="AL25" s="315"/>
      <c r="AM25" s="344"/>
      <c r="AN25" s="316"/>
      <c r="AO25" s="236"/>
      <c r="AP25" s="38"/>
      <c r="AQ25" s="315"/>
      <c r="AR25" s="344"/>
      <c r="AS25" s="316"/>
      <c r="AT25" s="236"/>
      <c r="AU25" s="38"/>
      <c r="AV25" s="315"/>
      <c r="AW25" s="344"/>
      <c r="AX25" s="316"/>
      <c r="AY25" s="236"/>
      <c r="AZ25" s="38"/>
      <c r="BA25" s="315"/>
      <c r="BB25" s="344"/>
      <c r="BC25" s="316"/>
      <c r="BD25" s="236"/>
      <c r="BE25" s="38"/>
      <c r="BF25" s="315"/>
      <c r="BG25" s="344"/>
      <c r="BH25" s="316"/>
    </row>
    <row r="26" spans="1:60" ht="12.75">
      <c r="A26" s="236"/>
      <c r="B26" s="38"/>
      <c r="C26" s="315"/>
      <c r="D26" s="344"/>
      <c r="E26" s="316"/>
      <c r="F26" s="236"/>
      <c r="G26" s="38"/>
      <c r="H26" s="315"/>
      <c r="I26" s="344"/>
      <c r="J26" s="316"/>
      <c r="K26" s="236"/>
      <c r="L26" s="38"/>
      <c r="M26" s="315"/>
      <c r="N26" s="344"/>
      <c r="O26" s="316"/>
      <c r="P26" s="236"/>
      <c r="Q26" s="38"/>
      <c r="R26" s="315"/>
      <c r="S26" s="344"/>
      <c r="T26" s="316"/>
      <c r="U26" s="236"/>
      <c r="V26" s="38"/>
      <c r="W26" s="315"/>
      <c r="X26" s="344"/>
      <c r="Y26" s="316"/>
      <c r="Z26" s="236"/>
      <c r="AA26" s="38"/>
      <c r="AB26" s="315"/>
      <c r="AC26" s="344"/>
      <c r="AD26" s="316"/>
      <c r="AE26" s="236"/>
      <c r="AF26" s="38"/>
      <c r="AG26" s="315"/>
      <c r="AH26" s="344"/>
      <c r="AI26" s="316"/>
      <c r="AJ26" s="236"/>
      <c r="AK26" s="38"/>
      <c r="AL26" s="315"/>
      <c r="AM26" s="344"/>
      <c r="AN26" s="316"/>
      <c r="AO26" s="236"/>
      <c r="AP26" s="38"/>
      <c r="AQ26" s="315"/>
      <c r="AR26" s="344"/>
      <c r="AS26" s="316"/>
      <c r="AT26" s="236"/>
      <c r="AU26" s="38"/>
      <c r="AV26" s="315"/>
      <c r="AW26" s="344"/>
      <c r="AX26" s="316"/>
      <c r="AY26" s="236"/>
      <c r="AZ26" s="38"/>
      <c r="BA26" s="315"/>
      <c r="BB26" s="344"/>
      <c r="BC26" s="316"/>
      <c r="BD26" s="236"/>
      <c r="BE26" s="38"/>
      <c r="BF26" s="315"/>
      <c r="BG26" s="344"/>
      <c r="BH26" s="316"/>
    </row>
    <row r="27" spans="1:60" ht="12.75">
      <c r="A27" s="236"/>
      <c r="B27" s="38"/>
      <c r="C27" s="315"/>
      <c r="D27" s="344"/>
      <c r="E27" s="316"/>
      <c r="F27" s="236"/>
      <c r="G27" s="38"/>
      <c r="H27" s="315"/>
      <c r="I27" s="344"/>
      <c r="J27" s="316"/>
      <c r="K27" s="236"/>
      <c r="L27" s="38"/>
      <c r="M27" s="315"/>
      <c r="N27" s="344"/>
      <c r="O27" s="316"/>
      <c r="P27" s="236"/>
      <c r="Q27" s="38"/>
      <c r="R27" s="315"/>
      <c r="S27" s="344"/>
      <c r="T27" s="316"/>
      <c r="U27" s="236"/>
      <c r="V27" s="38"/>
      <c r="W27" s="315"/>
      <c r="X27" s="344"/>
      <c r="Y27" s="316"/>
      <c r="Z27" s="236"/>
      <c r="AA27" s="38"/>
      <c r="AB27" s="315"/>
      <c r="AC27" s="344"/>
      <c r="AD27" s="316"/>
      <c r="AE27" s="236"/>
      <c r="AF27" s="38"/>
      <c r="AG27" s="315"/>
      <c r="AH27" s="344"/>
      <c r="AI27" s="316"/>
      <c r="AJ27" s="236"/>
      <c r="AK27" s="38"/>
      <c r="AL27" s="315"/>
      <c r="AM27" s="344"/>
      <c r="AN27" s="316"/>
      <c r="AO27" s="236"/>
      <c r="AP27" s="38"/>
      <c r="AQ27" s="315"/>
      <c r="AR27" s="344"/>
      <c r="AS27" s="316"/>
      <c r="AT27" s="236"/>
      <c r="AU27" s="38"/>
      <c r="AV27" s="315"/>
      <c r="AW27" s="344"/>
      <c r="AX27" s="316"/>
      <c r="AY27" s="236"/>
      <c r="AZ27" s="38"/>
      <c r="BA27" s="315"/>
      <c r="BB27" s="344"/>
      <c r="BC27" s="316"/>
      <c r="BD27" s="236"/>
      <c r="BE27" s="38"/>
      <c r="BF27" s="315"/>
      <c r="BG27" s="344"/>
      <c r="BH27" s="316"/>
    </row>
    <row r="28" spans="1:60" ht="12.75">
      <c r="A28" s="236"/>
      <c r="B28" s="38"/>
      <c r="C28" s="315"/>
      <c r="D28" s="344"/>
      <c r="E28" s="316"/>
      <c r="F28" s="236"/>
      <c r="G28" s="38"/>
      <c r="H28" s="315"/>
      <c r="I28" s="344"/>
      <c r="J28" s="316"/>
      <c r="K28" s="236"/>
      <c r="L28" s="38"/>
      <c r="M28" s="315"/>
      <c r="N28" s="344"/>
      <c r="O28" s="316"/>
      <c r="P28" s="236"/>
      <c r="Q28" s="38"/>
      <c r="R28" s="315"/>
      <c r="S28" s="344"/>
      <c r="T28" s="316"/>
      <c r="U28" s="236"/>
      <c r="V28" s="38"/>
      <c r="W28" s="315"/>
      <c r="X28" s="344"/>
      <c r="Y28" s="316"/>
      <c r="Z28" s="236"/>
      <c r="AA28" s="38"/>
      <c r="AB28" s="315"/>
      <c r="AC28" s="344"/>
      <c r="AD28" s="316"/>
      <c r="AE28" s="236"/>
      <c r="AF28" s="38"/>
      <c r="AG28" s="315"/>
      <c r="AH28" s="344"/>
      <c r="AI28" s="316"/>
      <c r="AJ28" s="236"/>
      <c r="AK28" s="38"/>
      <c r="AL28" s="315"/>
      <c r="AM28" s="344"/>
      <c r="AN28" s="316"/>
      <c r="AO28" s="236"/>
      <c r="AP28" s="38"/>
      <c r="AQ28" s="315"/>
      <c r="AR28" s="344"/>
      <c r="AS28" s="316"/>
      <c r="AT28" s="236"/>
      <c r="AU28" s="38"/>
      <c r="AV28" s="315"/>
      <c r="AW28" s="344"/>
      <c r="AX28" s="316"/>
      <c r="AY28" s="236"/>
      <c r="AZ28" s="38"/>
      <c r="BA28" s="315"/>
      <c r="BB28" s="344"/>
      <c r="BC28" s="316"/>
      <c r="BD28" s="236"/>
      <c r="BE28" s="38"/>
      <c r="BF28" s="315"/>
      <c r="BG28" s="344"/>
      <c r="BH28" s="316"/>
    </row>
    <row r="29" spans="1:60" ht="12.75">
      <c r="A29" s="236"/>
      <c r="B29" s="38"/>
      <c r="C29" s="315"/>
      <c r="D29" s="344"/>
      <c r="E29" s="316"/>
      <c r="F29" s="236"/>
      <c r="G29" s="38"/>
      <c r="H29" s="315"/>
      <c r="I29" s="344"/>
      <c r="J29" s="316"/>
      <c r="K29" s="236"/>
      <c r="L29" s="38"/>
      <c r="M29" s="315"/>
      <c r="N29" s="344"/>
      <c r="O29" s="316"/>
      <c r="P29" s="236"/>
      <c r="Q29" s="38"/>
      <c r="R29" s="315"/>
      <c r="S29" s="344"/>
      <c r="T29" s="316"/>
      <c r="U29" s="236"/>
      <c r="V29" s="38"/>
      <c r="W29" s="315"/>
      <c r="X29" s="344"/>
      <c r="Y29" s="316"/>
      <c r="Z29" s="236"/>
      <c r="AA29" s="38"/>
      <c r="AB29" s="315"/>
      <c r="AC29" s="344"/>
      <c r="AD29" s="316"/>
      <c r="AE29" s="236"/>
      <c r="AF29" s="38"/>
      <c r="AG29" s="315"/>
      <c r="AH29" s="344"/>
      <c r="AI29" s="316"/>
      <c r="AJ29" s="236"/>
      <c r="AK29" s="38"/>
      <c r="AL29" s="315"/>
      <c r="AM29" s="344"/>
      <c r="AN29" s="316"/>
      <c r="AO29" s="236"/>
      <c r="AP29" s="38"/>
      <c r="AQ29" s="315"/>
      <c r="AR29" s="344"/>
      <c r="AS29" s="316"/>
      <c r="AT29" s="236"/>
      <c r="AU29" s="38"/>
      <c r="AV29" s="315"/>
      <c r="AW29" s="344"/>
      <c r="AX29" s="316"/>
      <c r="AY29" s="236"/>
      <c r="AZ29" s="38"/>
      <c r="BA29" s="315"/>
      <c r="BB29" s="344"/>
      <c r="BC29" s="316"/>
      <c r="BD29" s="236"/>
      <c r="BE29" s="38"/>
      <c r="BF29" s="315"/>
      <c r="BG29" s="344"/>
      <c r="BH29" s="316"/>
    </row>
    <row r="30" spans="1:60" ht="12.75">
      <c r="A30" s="236"/>
      <c r="B30" s="38"/>
      <c r="C30" s="315"/>
      <c r="D30" s="344"/>
      <c r="E30" s="316"/>
      <c r="F30" s="236"/>
      <c r="G30" s="38"/>
      <c r="H30" s="315"/>
      <c r="I30" s="344"/>
      <c r="J30" s="316"/>
      <c r="K30" s="236"/>
      <c r="L30" s="38"/>
      <c r="M30" s="315"/>
      <c r="N30" s="344"/>
      <c r="O30" s="316"/>
      <c r="P30" s="236"/>
      <c r="Q30" s="38"/>
      <c r="R30" s="315"/>
      <c r="S30" s="344"/>
      <c r="T30" s="316"/>
      <c r="U30" s="236"/>
      <c r="V30" s="38"/>
      <c r="W30" s="315"/>
      <c r="X30" s="344"/>
      <c r="Y30" s="316"/>
      <c r="Z30" s="236"/>
      <c r="AA30" s="38"/>
      <c r="AB30" s="315"/>
      <c r="AC30" s="344"/>
      <c r="AD30" s="316"/>
      <c r="AE30" s="236"/>
      <c r="AF30" s="38"/>
      <c r="AG30" s="315"/>
      <c r="AH30" s="344"/>
      <c r="AI30" s="316"/>
      <c r="AJ30" s="236"/>
      <c r="AK30" s="38"/>
      <c r="AL30" s="315"/>
      <c r="AM30" s="344"/>
      <c r="AN30" s="316"/>
      <c r="AO30" s="236"/>
      <c r="AP30" s="38"/>
      <c r="AQ30" s="315"/>
      <c r="AR30" s="344"/>
      <c r="AS30" s="316"/>
      <c r="AT30" s="236"/>
      <c r="AU30" s="38"/>
      <c r="AV30" s="315"/>
      <c r="AW30" s="344"/>
      <c r="AX30" s="316"/>
      <c r="AY30" s="236"/>
      <c r="AZ30" s="38"/>
      <c r="BA30" s="315"/>
      <c r="BB30" s="344"/>
      <c r="BC30" s="316"/>
      <c r="BD30" s="236"/>
      <c r="BE30" s="38"/>
      <c r="BF30" s="315"/>
      <c r="BG30" s="344"/>
      <c r="BH30" s="316"/>
    </row>
    <row r="31" spans="1:60" ht="13.5" thickBot="1">
      <c r="A31" s="238"/>
      <c r="B31" s="105"/>
      <c r="C31" s="315"/>
      <c r="D31" s="344"/>
      <c r="E31" s="316"/>
      <c r="F31" s="238"/>
      <c r="G31" s="105"/>
      <c r="H31" s="315"/>
      <c r="I31" s="344"/>
      <c r="J31" s="316"/>
      <c r="K31" s="238"/>
      <c r="L31" s="105"/>
      <c r="M31" s="315"/>
      <c r="N31" s="344"/>
      <c r="O31" s="316"/>
      <c r="P31" s="238"/>
      <c r="Q31" s="105"/>
      <c r="R31" s="315"/>
      <c r="S31" s="344"/>
      <c r="T31" s="316"/>
      <c r="U31" s="238"/>
      <c r="V31" s="105"/>
      <c r="W31" s="315"/>
      <c r="X31" s="344"/>
      <c r="Y31" s="316"/>
      <c r="Z31" s="238"/>
      <c r="AA31" s="105"/>
      <c r="AB31" s="315"/>
      <c r="AC31" s="344"/>
      <c r="AD31" s="316"/>
      <c r="AE31" s="238"/>
      <c r="AF31" s="105"/>
      <c r="AG31" s="315"/>
      <c r="AH31" s="344"/>
      <c r="AI31" s="316"/>
      <c r="AJ31" s="238"/>
      <c r="AK31" s="105"/>
      <c r="AL31" s="315"/>
      <c r="AM31" s="344"/>
      <c r="AN31" s="316"/>
      <c r="AO31" s="238"/>
      <c r="AP31" s="105"/>
      <c r="AQ31" s="315"/>
      <c r="AR31" s="344"/>
      <c r="AS31" s="316"/>
      <c r="AT31" s="238"/>
      <c r="AU31" s="105"/>
      <c r="AV31" s="315"/>
      <c r="AW31" s="344"/>
      <c r="AX31" s="316"/>
      <c r="AY31" s="238"/>
      <c r="AZ31" s="105"/>
      <c r="BA31" s="315"/>
      <c r="BB31" s="344"/>
      <c r="BC31" s="316"/>
      <c r="BD31" s="238"/>
      <c r="BE31" s="105"/>
      <c r="BF31" s="315"/>
      <c r="BG31" s="344"/>
      <c r="BH31" s="316"/>
    </row>
    <row r="32" spans="1:60" ht="14.25" thickBot="1" thickTop="1">
      <c r="A32" s="100" t="s">
        <v>8</v>
      </c>
      <c r="B32" s="102"/>
      <c r="C32" s="101"/>
      <c r="D32" s="102"/>
      <c r="E32" s="101"/>
      <c r="F32" s="100" t="s">
        <v>8</v>
      </c>
      <c r="G32" s="102"/>
      <c r="H32" s="102"/>
      <c r="I32" s="101"/>
      <c r="J32" s="102"/>
      <c r="K32" s="100" t="s">
        <v>8</v>
      </c>
      <c r="L32" s="102"/>
      <c r="M32" s="101"/>
      <c r="N32" s="102"/>
      <c r="O32" s="101"/>
      <c r="P32" s="100" t="s">
        <v>8</v>
      </c>
      <c r="Q32" s="101"/>
      <c r="R32" s="102"/>
      <c r="S32" s="101"/>
      <c r="T32" s="102"/>
      <c r="U32" s="100" t="s">
        <v>8</v>
      </c>
      <c r="V32" s="102"/>
      <c r="W32" s="101"/>
      <c r="X32" s="102"/>
      <c r="Y32" s="103"/>
      <c r="Z32" s="100" t="s">
        <v>8</v>
      </c>
      <c r="AA32" s="102"/>
      <c r="AB32" s="102"/>
      <c r="AC32" s="102"/>
      <c r="AD32" s="103"/>
      <c r="AE32" s="100" t="s">
        <v>8</v>
      </c>
      <c r="AF32" s="102"/>
      <c r="AG32" s="102"/>
      <c r="AH32" s="102"/>
      <c r="AI32" s="103"/>
      <c r="AJ32" s="100" t="s">
        <v>8</v>
      </c>
      <c r="AK32" s="102"/>
      <c r="AL32" s="102"/>
      <c r="AM32" s="102"/>
      <c r="AN32" s="103"/>
      <c r="AO32" s="100" t="s">
        <v>8</v>
      </c>
      <c r="AP32" s="102"/>
      <c r="AQ32" s="102"/>
      <c r="AR32" s="102"/>
      <c r="AS32" s="103"/>
      <c r="AT32" s="100" t="s">
        <v>8</v>
      </c>
      <c r="AU32" s="102"/>
      <c r="AV32" s="102"/>
      <c r="AW32" s="102"/>
      <c r="AX32" s="103"/>
      <c r="AY32" s="100" t="s">
        <v>8</v>
      </c>
      <c r="AZ32" s="102"/>
      <c r="BA32" s="102"/>
      <c r="BB32" s="102"/>
      <c r="BC32" s="103"/>
      <c r="BD32" s="100" t="s">
        <v>8</v>
      </c>
      <c r="BE32" s="102"/>
      <c r="BF32" s="102"/>
      <c r="BG32" s="102"/>
      <c r="BH32" s="103"/>
    </row>
    <row r="33" spans="1:60" ht="27" customHeight="1" thickBot="1" thickTop="1">
      <c r="A33" s="307"/>
      <c r="B33" s="308"/>
      <c r="C33" s="308"/>
      <c r="D33" s="308"/>
      <c r="E33" s="323"/>
      <c r="F33" s="345" t="s">
        <v>451</v>
      </c>
      <c r="G33" s="342"/>
      <c r="H33" s="342"/>
      <c r="I33" s="342"/>
      <c r="J33" s="343"/>
      <c r="K33" s="307"/>
      <c r="L33" s="308"/>
      <c r="M33" s="308"/>
      <c r="N33" s="308"/>
      <c r="O33" s="323"/>
      <c r="P33" s="307"/>
      <c r="Q33" s="308"/>
      <c r="R33" s="308"/>
      <c r="S33" s="308"/>
      <c r="T33" s="323"/>
      <c r="U33" s="307" t="s">
        <v>291</v>
      </c>
      <c r="V33" s="308"/>
      <c r="W33" s="308"/>
      <c r="X33" s="308"/>
      <c r="Y33" s="309"/>
      <c r="Z33" s="307"/>
      <c r="AA33" s="308"/>
      <c r="AB33" s="308"/>
      <c r="AC33" s="308"/>
      <c r="AD33" s="309"/>
      <c r="AE33" s="307"/>
      <c r="AF33" s="308"/>
      <c r="AG33" s="308"/>
      <c r="AH33" s="308"/>
      <c r="AI33" s="309"/>
      <c r="AJ33" s="307"/>
      <c r="AK33" s="308"/>
      <c r="AL33" s="308"/>
      <c r="AM33" s="308"/>
      <c r="AN33" s="309"/>
      <c r="AO33" s="307"/>
      <c r="AP33" s="308"/>
      <c r="AQ33" s="308"/>
      <c r="AR33" s="308"/>
      <c r="AS33" s="309"/>
      <c r="AT33" s="307"/>
      <c r="AU33" s="308"/>
      <c r="AV33" s="308"/>
      <c r="AW33" s="308"/>
      <c r="AX33" s="309"/>
      <c r="AY33" s="307"/>
      <c r="AZ33" s="308"/>
      <c r="BA33" s="308"/>
      <c r="BB33" s="308"/>
      <c r="BC33" s="309"/>
      <c r="BD33" s="307"/>
      <c r="BE33" s="308"/>
      <c r="BF33" s="308"/>
      <c r="BG33" s="308"/>
      <c r="BH33" s="309"/>
    </row>
    <row r="34" ht="13.5" thickTop="1"/>
  </sheetData>
  <sheetProtection/>
  <mergeCells count="250">
    <mergeCell ref="H19:J19"/>
    <mergeCell ref="H20:J20"/>
    <mergeCell ref="H21:J21"/>
    <mergeCell ref="C13:E13"/>
    <mergeCell ref="H15:J15"/>
    <mergeCell ref="H16:J16"/>
    <mergeCell ref="H17:J17"/>
    <mergeCell ref="H18:J18"/>
    <mergeCell ref="C16:E16"/>
    <mergeCell ref="C17:E17"/>
    <mergeCell ref="AY1:BC1"/>
    <mergeCell ref="BD1:BH1"/>
    <mergeCell ref="H13:J13"/>
    <mergeCell ref="H14:J14"/>
    <mergeCell ref="W14:Y14"/>
    <mergeCell ref="AQ13:AS13"/>
    <mergeCell ref="AQ14:AS14"/>
    <mergeCell ref="AL13:AN13"/>
    <mergeCell ref="AL14:AN14"/>
    <mergeCell ref="AG14:AI14"/>
    <mergeCell ref="B1:E1"/>
    <mergeCell ref="AT1:AX1"/>
    <mergeCell ref="F1:J1"/>
    <mergeCell ref="K1:O1"/>
    <mergeCell ref="P1:T1"/>
    <mergeCell ref="U1:Y1"/>
    <mergeCell ref="Z1:AD1"/>
    <mergeCell ref="AE1:AI1"/>
    <mergeCell ref="AJ1:AN1"/>
    <mergeCell ref="AO1:AS1"/>
    <mergeCell ref="H26:J26"/>
    <mergeCell ref="H27:J27"/>
    <mergeCell ref="H28:J28"/>
    <mergeCell ref="H29:J29"/>
    <mergeCell ref="H22:J22"/>
    <mergeCell ref="H23:J23"/>
    <mergeCell ref="H24:J24"/>
    <mergeCell ref="H25:J25"/>
    <mergeCell ref="H30:J30"/>
    <mergeCell ref="H31:J31"/>
    <mergeCell ref="M16:O16"/>
    <mergeCell ref="M17:O17"/>
    <mergeCell ref="M18:O18"/>
    <mergeCell ref="M19:O19"/>
    <mergeCell ref="M20:O20"/>
    <mergeCell ref="M21:O21"/>
    <mergeCell ref="M22:O22"/>
    <mergeCell ref="M23:O23"/>
    <mergeCell ref="M28:O28"/>
    <mergeCell ref="M29:O29"/>
    <mergeCell ref="M30:O30"/>
    <mergeCell ref="M31:O31"/>
    <mergeCell ref="M24:O24"/>
    <mergeCell ref="M25:O25"/>
    <mergeCell ref="M26:O26"/>
    <mergeCell ref="M27:O27"/>
    <mergeCell ref="R20:T20"/>
    <mergeCell ref="R21:T21"/>
    <mergeCell ref="R26:T26"/>
    <mergeCell ref="R27:T27"/>
    <mergeCell ref="R28:T28"/>
    <mergeCell ref="R29:T29"/>
    <mergeCell ref="R22:T22"/>
    <mergeCell ref="R23:T23"/>
    <mergeCell ref="R24:T24"/>
    <mergeCell ref="R25:T25"/>
    <mergeCell ref="W20:Y20"/>
    <mergeCell ref="W21:Y21"/>
    <mergeCell ref="W22:Y22"/>
    <mergeCell ref="W15:Y15"/>
    <mergeCell ref="W16:Y16"/>
    <mergeCell ref="W17:Y17"/>
    <mergeCell ref="W18:Y18"/>
    <mergeCell ref="W29:Y29"/>
    <mergeCell ref="W30:Y30"/>
    <mergeCell ref="W23:Y23"/>
    <mergeCell ref="W24:Y24"/>
    <mergeCell ref="W25:Y25"/>
    <mergeCell ref="W26:Y26"/>
    <mergeCell ref="AB22:AD22"/>
    <mergeCell ref="AB23:AD23"/>
    <mergeCell ref="AB24:AD24"/>
    <mergeCell ref="AB25:AD25"/>
    <mergeCell ref="W27:Y27"/>
    <mergeCell ref="W28:Y28"/>
    <mergeCell ref="AB26:AD26"/>
    <mergeCell ref="AB27:AD27"/>
    <mergeCell ref="AB28:AD28"/>
    <mergeCell ref="AB29:AD29"/>
    <mergeCell ref="W31:Y31"/>
    <mergeCell ref="AB14:AD14"/>
    <mergeCell ref="AB15:AD15"/>
    <mergeCell ref="AB16:AD16"/>
    <mergeCell ref="AB20:AD20"/>
    <mergeCell ref="AB21:AD21"/>
    <mergeCell ref="AB30:AD30"/>
    <mergeCell ref="AB31:AD31"/>
    <mergeCell ref="AG15:AI15"/>
    <mergeCell ref="AG16:AI16"/>
    <mergeCell ref="AG17:AI17"/>
    <mergeCell ref="AG18:AI18"/>
    <mergeCell ref="AG19:AI19"/>
    <mergeCell ref="AG20:AI20"/>
    <mergeCell ref="AG21:AI21"/>
    <mergeCell ref="AG22:AI22"/>
    <mergeCell ref="AG27:AI27"/>
    <mergeCell ref="AG28:AI28"/>
    <mergeCell ref="AG29:AI29"/>
    <mergeCell ref="AG30:AI30"/>
    <mergeCell ref="AG23:AI23"/>
    <mergeCell ref="AG24:AI24"/>
    <mergeCell ref="AG25:AI25"/>
    <mergeCell ref="AG26:AI26"/>
    <mergeCell ref="AG31:AI31"/>
    <mergeCell ref="AL15:AN15"/>
    <mergeCell ref="AL16:AN16"/>
    <mergeCell ref="AL17:AN17"/>
    <mergeCell ref="AL18:AN18"/>
    <mergeCell ref="AL19:AN19"/>
    <mergeCell ref="AL20:AN20"/>
    <mergeCell ref="AL21:AN21"/>
    <mergeCell ref="AL22:AN22"/>
    <mergeCell ref="AL23:AN23"/>
    <mergeCell ref="AL28:AN28"/>
    <mergeCell ref="AL29:AN29"/>
    <mergeCell ref="AL30:AN30"/>
    <mergeCell ref="AL31:AN31"/>
    <mergeCell ref="AL24:AN24"/>
    <mergeCell ref="AL25:AN25"/>
    <mergeCell ref="AL26:AN26"/>
    <mergeCell ref="AL27:AN27"/>
    <mergeCell ref="AQ19:AS19"/>
    <mergeCell ref="AQ20:AS20"/>
    <mergeCell ref="AQ21:AS21"/>
    <mergeCell ref="AQ22:AS22"/>
    <mergeCell ref="AQ15:AS15"/>
    <mergeCell ref="AQ16:AS16"/>
    <mergeCell ref="AQ17:AS17"/>
    <mergeCell ref="AQ18:AS18"/>
    <mergeCell ref="AQ27:AS27"/>
    <mergeCell ref="AQ28:AS28"/>
    <mergeCell ref="AQ29:AS29"/>
    <mergeCell ref="AQ30:AS30"/>
    <mergeCell ref="AQ23:AS23"/>
    <mergeCell ref="AQ24:AS24"/>
    <mergeCell ref="AQ25:AS25"/>
    <mergeCell ref="AQ26:AS26"/>
    <mergeCell ref="AQ31:AS31"/>
    <mergeCell ref="AV15:AX15"/>
    <mergeCell ref="AV16:AX16"/>
    <mergeCell ref="AV17:AX17"/>
    <mergeCell ref="AV18:AX18"/>
    <mergeCell ref="AV19:AX19"/>
    <mergeCell ref="AV20:AX20"/>
    <mergeCell ref="AV21:AX21"/>
    <mergeCell ref="AV22:AX22"/>
    <mergeCell ref="AV23:AX23"/>
    <mergeCell ref="AV30:AX30"/>
    <mergeCell ref="AV31:AX31"/>
    <mergeCell ref="AV24:AX24"/>
    <mergeCell ref="AV25:AX25"/>
    <mergeCell ref="AV26:AX26"/>
    <mergeCell ref="AV27:AX27"/>
    <mergeCell ref="BA18:BC18"/>
    <mergeCell ref="BA19:BC19"/>
    <mergeCell ref="BA20:BC20"/>
    <mergeCell ref="BA21:BC21"/>
    <mergeCell ref="AV28:AX28"/>
    <mergeCell ref="AV29:AX29"/>
    <mergeCell ref="BF25:BH25"/>
    <mergeCell ref="BA26:BC26"/>
    <mergeCell ref="BA27:BC27"/>
    <mergeCell ref="BA28:BC28"/>
    <mergeCell ref="BA29:BC29"/>
    <mergeCell ref="BA23:BC23"/>
    <mergeCell ref="BA24:BC24"/>
    <mergeCell ref="BA25:BC25"/>
    <mergeCell ref="BF15:BH15"/>
    <mergeCell ref="BF16:BH16"/>
    <mergeCell ref="BF19:BH19"/>
    <mergeCell ref="BF20:BH20"/>
    <mergeCell ref="BF23:BH23"/>
    <mergeCell ref="BF24:BH24"/>
    <mergeCell ref="BF26:BH26"/>
    <mergeCell ref="BF27:BH27"/>
    <mergeCell ref="BF28:BH28"/>
    <mergeCell ref="BF29:BH29"/>
    <mergeCell ref="BA30:BC30"/>
    <mergeCell ref="BA31:BC31"/>
    <mergeCell ref="BF30:BH30"/>
    <mergeCell ref="BF31:BH31"/>
    <mergeCell ref="BF13:BH13"/>
    <mergeCell ref="BA13:BC13"/>
    <mergeCell ref="BA14:BC14"/>
    <mergeCell ref="BA15:BC15"/>
    <mergeCell ref="BA17:BC17"/>
    <mergeCell ref="BF14:BH14"/>
    <mergeCell ref="BF17:BH17"/>
    <mergeCell ref="BF18:BH18"/>
    <mergeCell ref="AG13:AI13"/>
    <mergeCell ref="AB13:AD13"/>
    <mergeCell ref="AB17:AD17"/>
    <mergeCell ref="AB18:AD18"/>
    <mergeCell ref="BF21:BH21"/>
    <mergeCell ref="BF22:BH22"/>
    <mergeCell ref="AV14:AX14"/>
    <mergeCell ref="AV13:AX13"/>
    <mergeCell ref="BA22:BC22"/>
    <mergeCell ref="BA16:BC16"/>
    <mergeCell ref="AB19:AD19"/>
    <mergeCell ref="W13:Y13"/>
    <mergeCell ref="R14:T14"/>
    <mergeCell ref="R18:T18"/>
    <mergeCell ref="R19:T19"/>
    <mergeCell ref="W19:Y19"/>
    <mergeCell ref="R15:T15"/>
    <mergeCell ref="R16:T16"/>
    <mergeCell ref="R17:T17"/>
    <mergeCell ref="A33:E33"/>
    <mergeCell ref="F33:J33"/>
    <mergeCell ref="K33:O33"/>
    <mergeCell ref="P33:T33"/>
    <mergeCell ref="M14:O14"/>
    <mergeCell ref="M15:O15"/>
    <mergeCell ref="C14:E14"/>
    <mergeCell ref="C15:E15"/>
    <mergeCell ref="R30:T30"/>
    <mergeCell ref="R31:T31"/>
    <mergeCell ref="AO33:AS33"/>
    <mergeCell ref="AT33:AX33"/>
    <mergeCell ref="AY33:BC33"/>
    <mergeCell ref="BD33:BH33"/>
    <mergeCell ref="U33:Y33"/>
    <mergeCell ref="Z33:AD33"/>
    <mergeCell ref="AE33:AI33"/>
    <mergeCell ref="AJ33:AN33"/>
    <mergeCell ref="C22:E22"/>
    <mergeCell ref="C23:E23"/>
    <mergeCell ref="C24:E24"/>
    <mergeCell ref="C25:E25"/>
    <mergeCell ref="C18:E18"/>
    <mergeCell ref="C19:E19"/>
    <mergeCell ref="C20:E20"/>
    <mergeCell ref="C21:E21"/>
    <mergeCell ref="C30:E30"/>
    <mergeCell ref="C31:E31"/>
    <mergeCell ref="C26:E26"/>
    <mergeCell ref="C27:E27"/>
    <mergeCell ref="C28:E28"/>
    <mergeCell ref="C29:E29"/>
  </mergeCells>
  <printOptions/>
  <pageMargins left="0.5" right="0.5" top="1" bottom="1" header="0.5" footer="0.5"/>
  <pageSetup fitToHeight="1" fitToWidth="1" horizontalDpi="600" verticalDpi="600" orientation="landscape" scale="1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tabColor indexed="44"/>
    <pageSetUpPr fitToPage="1"/>
  </sheetPr>
  <dimension ref="A1:AJ32"/>
  <sheetViews>
    <sheetView zoomScalePageLayoutView="0" workbookViewId="0" topLeftCell="P2">
      <selection activeCell="X20" sqref="X20"/>
    </sheetView>
  </sheetViews>
  <sheetFormatPr defaultColWidth="28.140625" defaultRowHeight="12.75"/>
  <cols>
    <col min="1" max="1" width="15.421875" style="4" bestFit="1" customWidth="1"/>
    <col min="2" max="2" width="23.8515625" style="4" customWidth="1"/>
    <col min="3" max="3" width="15.421875" style="4" bestFit="1" customWidth="1"/>
    <col min="4" max="4" width="7.57421875" style="4" bestFit="1" customWidth="1"/>
    <col min="5" max="5" width="25.28125" style="3" bestFit="1" customWidth="1"/>
    <col min="6" max="6" width="7.57421875" style="3" bestFit="1" customWidth="1"/>
    <col min="7" max="7" width="22.7109375" style="3" bestFit="1" customWidth="1"/>
    <col min="8" max="8" width="19.7109375" style="3" bestFit="1" customWidth="1"/>
    <col min="9" max="9" width="22.421875" style="3" bestFit="1" customWidth="1"/>
    <col min="10" max="10" width="7.57421875" style="3" bestFit="1" customWidth="1"/>
    <col min="11" max="11" width="23.7109375" style="3" bestFit="1" customWidth="1"/>
    <col min="12" max="12" width="7.57421875" style="3" bestFit="1" customWidth="1"/>
    <col min="13" max="13" width="26.8515625" style="3" bestFit="1" customWidth="1"/>
    <col min="14" max="14" width="7.57421875" style="3" bestFit="1" customWidth="1"/>
    <col min="15" max="15" width="19.7109375" style="3" bestFit="1" customWidth="1"/>
    <col min="16" max="16" width="7.57421875" style="3" bestFit="1" customWidth="1"/>
    <col min="17" max="17" width="22.421875" style="3" bestFit="1" customWidth="1"/>
    <col min="18" max="18" width="7.57421875" style="3" bestFit="1" customWidth="1"/>
    <col min="19" max="19" width="21.8515625" style="3" bestFit="1" customWidth="1"/>
    <col min="20" max="20" width="7.57421875" style="3" bestFit="1" customWidth="1"/>
    <col min="21" max="21" width="24.421875" style="3" bestFit="1" customWidth="1"/>
    <col min="22" max="22" width="11.28125" style="3" customWidth="1"/>
    <col min="23" max="23" width="23.28125" style="3" customWidth="1"/>
    <col min="24" max="24" width="7.57421875" style="3" bestFit="1" customWidth="1"/>
    <col min="25" max="16384" width="28.140625" style="3" customWidth="1"/>
  </cols>
  <sheetData>
    <row r="1" spans="1:36" ht="14.25" thickBot="1" thickTop="1">
      <c r="A1" s="116" t="s">
        <v>4</v>
      </c>
      <c r="B1" s="131">
        <v>39102</v>
      </c>
      <c r="C1" s="319">
        <v>39130</v>
      </c>
      <c r="D1" s="320"/>
      <c r="E1" s="319">
        <v>39158</v>
      </c>
      <c r="F1" s="320"/>
      <c r="G1" s="319">
        <v>39200</v>
      </c>
      <c r="H1" s="320"/>
      <c r="I1" s="319">
        <v>39221</v>
      </c>
      <c r="J1" s="320"/>
      <c r="K1" s="319">
        <v>39249</v>
      </c>
      <c r="L1" s="320"/>
      <c r="M1" s="319">
        <v>39277</v>
      </c>
      <c r="N1" s="320"/>
      <c r="O1" s="319">
        <v>39312</v>
      </c>
      <c r="P1" s="320"/>
      <c r="Q1" s="319">
        <v>39340</v>
      </c>
      <c r="R1" s="320"/>
      <c r="S1" s="319">
        <v>39368</v>
      </c>
      <c r="T1" s="320"/>
      <c r="U1" s="319">
        <v>39767</v>
      </c>
      <c r="V1" s="320"/>
      <c r="W1" s="319">
        <v>39431</v>
      </c>
      <c r="X1" s="320"/>
      <c r="Y1" s="10"/>
      <c r="Z1" s="10"/>
      <c r="AA1" s="10"/>
      <c r="AB1" s="10"/>
      <c r="AC1" s="2"/>
      <c r="AD1" s="2"/>
      <c r="AE1" s="2"/>
      <c r="AF1" s="2"/>
      <c r="AG1" s="2"/>
      <c r="AH1" s="13"/>
      <c r="AI1" s="2"/>
      <c r="AJ1" s="2"/>
    </row>
    <row r="2" spans="1:24" ht="14.25" thickBot="1" thickTop="1">
      <c r="A2" s="100" t="s">
        <v>5</v>
      </c>
      <c r="B2" s="103"/>
      <c r="C2" s="100" t="s">
        <v>5</v>
      </c>
      <c r="D2" s="102"/>
      <c r="E2" s="100" t="s">
        <v>5</v>
      </c>
      <c r="F2" s="102"/>
      <c r="G2" s="100" t="s">
        <v>5</v>
      </c>
      <c r="H2" s="102"/>
      <c r="I2" s="100" t="s">
        <v>5</v>
      </c>
      <c r="J2" s="102"/>
      <c r="K2" s="100" t="s">
        <v>5</v>
      </c>
      <c r="L2" s="102"/>
      <c r="M2" s="100" t="s">
        <v>5</v>
      </c>
      <c r="N2" s="102"/>
      <c r="O2" s="101" t="s">
        <v>5</v>
      </c>
      <c r="P2" s="102"/>
      <c r="Q2" s="100" t="s">
        <v>5</v>
      </c>
      <c r="R2" s="102"/>
      <c r="S2" s="100" t="s">
        <v>5</v>
      </c>
      <c r="T2" s="102"/>
      <c r="U2" s="100" t="s">
        <v>5</v>
      </c>
      <c r="V2" s="102"/>
      <c r="W2" s="100" t="s">
        <v>5</v>
      </c>
      <c r="X2" s="103"/>
    </row>
    <row r="3" spans="1:24" ht="13.5" thickTop="1">
      <c r="A3" s="136" t="s">
        <v>128</v>
      </c>
      <c r="B3" s="227" t="s">
        <v>292</v>
      </c>
      <c r="C3" s="136" t="s">
        <v>128</v>
      </c>
      <c r="D3" s="55"/>
      <c r="E3" s="136" t="s">
        <v>128</v>
      </c>
      <c r="F3" s="55"/>
      <c r="G3" s="136" t="s">
        <v>63</v>
      </c>
      <c r="H3" s="55"/>
      <c r="I3" s="136" t="s">
        <v>63</v>
      </c>
      <c r="J3" s="55"/>
      <c r="K3" s="136" t="s">
        <v>63</v>
      </c>
      <c r="L3" s="55"/>
      <c r="M3" s="136" t="s">
        <v>63</v>
      </c>
      <c r="N3" s="55"/>
      <c r="O3" s="136" t="s">
        <v>63</v>
      </c>
      <c r="P3" s="55"/>
      <c r="Q3" s="136" t="s">
        <v>63</v>
      </c>
      <c r="R3" s="55"/>
      <c r="S3" s="136" t="s">
        <v>63</v>
      </c>
      <c r="T3" s="55"/>
      <c r="U3" s="136" t="s">
        <v>63</v>
      </c>
      <c r="V3" s="55"/>
      <c r="W3" s="136" t="s">
        <v>436</v>
      </c>
      <c r="X3" s="158"/>
    </row>
    <row r="4" spans="1:24" ht="13.5" thickBot="1">
      <c r="A4" s="113" t="s">
        <v>234</v>
      </c>
      <c r="B4" s="95" t="s">
        <v>292</v>
      </c>
      <c r="C4" s="113" t="s">
        <v>234</v>
      </c>
      <c r="D4" s="38"/>
      <c r="E4" s="113" t="s">
        <v>234</v>
      </c>
      <c r="F4" s="38"/>
      <c r="G4" s="113" t="s">
        <v>234</v>
      </c>
      <c r="H4" s="38"/>
      <c r="I4" s="113" t="s">
        <v>234</v>
      </c>
      <c r="J4" s="38"/>
      <c r="K4" s="113" t="s">
        <v>234</v>
      </c>
      <c r="L4" s="38"/>
      <c r="M4" s="113" t="s">
        <v>234</v>
      </c>
      <c r="N4" s="38"/>
      <c r="O4" s="113" t="s">
        <v>234</v>
      </c>
      <c r="P4" s="38"/>
      <c r="Q4" s="113" t="s">
        <v>234</v>
      </c>
      <c r="R4" s="38"/>
      <c r="S4" s="113" t="s">
        <v>234</v>
      </c>
      <c r="T4" s="38"/>
      <c r="U4" s="113" t="s">
        <v>234</v>
      </c>
      <c r="V4" s="38"/>
      <c r="W4" s="113" t="s">
        <v>234</v>
      </c>
      <c r="X4" s="42"/>
    </row>
    <row r="5" spans="1:24" ht="14.25" thickBot="1" thickTop="1">
      <c r="A5" s="117" t="s">
        <v>273</v>
      </c>
      <c r="B5" s="118" t="s">
        <v>20</v>
      </c>
      <c r="C5" s="117" t="s">
        <v>273</v>
      </c>
      <c r="D5" s="118" t="s">
        <v>20</v>
      </c>
      <c r="E5" s="117" t="s">
        <v>273</v>
      </c>
      <c r="F5" s="118" t="s">
        <v>20</v>
      </c>
      <c r="G5" s="117" t="s">
        <v>273</v>
      </c>
      <c r="H5" s="118" t="s">
        <v>20</v>
      </c>
      <c r="I5" s="117" t="s">
        <v>273</v>
      </c>
      <c r="J5" s="118" t="s">
        <v>20</v>
      </c>
      <c r="K5" s="117" t="s">
        <v>273</v>
      </c>
      <c r="L5" s="118" t="s">
        <v>20</v>
      </c>
      <c r="M5" s="117" t="s">
        <v>273</v>
      </c>
      <c r="N5" s="118" t="s">
        <v>20</v>
      </c>
      <c r="O5" s="117" t="s">
        <v>273</v>
      </c>
      <c r="P5" s="118" t="s">
        <v>20</v>
      </c>
      <c r="Q5" s="117" t="s">
        <v>273</v>
      </c>
      <c r="R5" s="118" t="s">
        <v>20</v>
      </c>
      <c r="S5" s="117" t="s">
        <v>273</v>
      </c>
      <c r="T5" s="118" t="s">
        <v>20</v>
      </c>
      <c r="U5" s="117" t="s">
        <v>273</v>
      </c>
      <c r="V5" s="118" t="s">
        <v>20</v>
      </c>
      <c r="W5" s="117" t="s">
        <v>273</v>
      </c>
      <c r="X5" s="223" t="s">
        <v>20</v>
      </c>
    </row>
    <row r="6" spans="1:24" ht="13.5" thickTop="1">
      <c r="A6" s="126" t="s">
        <v>48</v>
      </c>
      <c r="B6" s="41">
        <v>16</v>
      </c>
      <c r="C6" s="126" t="s">
        <v>566</v>
      </c>
      <c r="D6" s="127"/>
      <c r="E6" s="126" t="s">
        <v>425</v>
      </c>
      <c r="F6" s="127">
        <v>1</v>
      </c>
      <c r="G6" s="126" t="s">
        <v>47</v>
      </c>
      <c r="H6" s="127">
        <v>5</v>
      </c>
      <c r="I6" s="126" t="s">
        <v>372</v>
      </c>
      <c r="J6" s="127">
        <v>2</v>
      </c>
      <c r="K6" s="126" t="s">
        <v>389</v>
      </c>
      <c r="L6" s="127">
        <v>2</v>
      </c>
      <c r="M6" s="126" t="s">
        <v>397</v>
      </c>
      <c r="N6" s="127">
        <v>1</v>
      </c>
      <c r="O6" s="3" t="s">
        <v>348</v>
      </c>
      <c r="P6" s="3">
        <v>4</v>
      </c>
      <c r="Q6" s="126" t="s">
        <v>130</v>
      </c>
      <c r="R6" s="127">
        <v>7</v>
      </c>
      <c r="S6" s="126" t="s">
        <v>47</v>
      </c>
      <c r="T6" s="127">
        <v>2</v>
      </c>
      <c r="U6" s="126"/>
      <c r="V6" s="127"/>
      <c r="W6" s="126" t="s">
        <v>299</v>
      </c>
      <c r="X6" s="224">
        <v>2</v>
      </c>
    </row>
    <row r="7" spans="1:34" ht="12.75">
      <c r="A7" s="124" t="s">
        <v>545</v>
      </c>
      <c r="B7" s="42">
        <v>1</v>
      </c>
      <c r="C7" s="124"/>
      <c r="D7" s="128"/>
      <c r="E7" s="124" t="s">
        <v>129</v>
      </c>
      <c r="F7" s="128">
        <v>5</v>
      </c>
      <c r="G7" s="124" t="s">
        <v>579</v>
      </c>
      <c r="H7" s="128">
        <v>1</v>
      </c>
      <c r="I7" s="124" t="s">
        <v>47</v>
      </c>
      <c r="J7" s="128">
        <v>3</v>
      </c>
      <c r="K7" s="124" t="s">
        <v>589</v>
      </c>
      <c r="L7" s="128">
        <v>1</v>
      </c>
      <c r="M7" s="124" t="s">
        <v>650</v>
      </c>
      <c r="N7" s="128">
        <v>1</v>
      </c>
      <c r="O7" s="3" t="s">
        <v>665</v>
      </c>
      <c r="P7" s="3">
        <v>2</v>
      </c>
      <c r="Q7" s="124" t="s">
        <v>65</v>
      </c>
      <c r="R7" s="128">
        <v>3</v>
      </c>
      <c r="S7" s="124" t="s">
        <v>348</v>
      </c>
      <c r="T7" s="128">
        <v>4</v>
      </c>
      <c r="U7" s="124"/>
      <c r="V7" s="128"/>
      <c r="W7" s="124" t="s">
        <v>350</v>
      </c>
      <c r="X7" s="225">
        <v>6</v>
      </c>
      <c r="Y7" s="4"/>
      <c r="AB7" s="4"/>
      <c r="AG7" s="4"/>
      <c r="AH7" s="4"/>
    </row>
    <row r="8" spans="1:34" ht="12.75">
      <c r="A8" s="124" t="s">
        <v>47</v>
      </c>
      <c r="B8" s="42">
        <v>2</v>
      </c>
      <c r="C8" s="124"/>
      <c r="D8" s="128"/>
      <c r="E8" s="124" t="s">
        <v>130</v>
      </c>
      <c r="F8" s="128">
        <v>4</v>
      </c>
      <c r="G8" s="124" t="s">
        <v>154</v>
      </c>
      <c r="H8" s="128">
        <v>2</v>
      </c>
      <c r="I8" s="124" t="s">
        <v>588</v>
      </c>
      <c r="J8" s="128">
        <v>4</v>
      </c>
      <c r="K8" s="124" t="s">
        <v>130</v>
      </c>
      <c r="L8" s="128">
        <v>8</v>
      </c>
      <c r="M8" s="124" t="s">
        <v>398</v>
      </c>
      <c r="N8" s="128">
        <v>2</v>
      </c>
      <c r="O8" s="3" t="s">
        <v>372</v>
      </c>
      <c r="P8" s="3">
        <v>12</v>
      </c>
      <c r="Q8" s="124" t="s">
        <v>681</v>
      </c>
      <c r="R8" s="128">
        <v>1</v>
      </c>
      <c r="S8" s="124" t="s">
        <v>708</v>
      </c>
      <c r="T8" s="128">
        <v>2</v>
      </c>
      <c r="U8" s="124"/>
      <c r="V8" s="128"/>
      <c r="W8" s="124" t="s">
        <v>741</v>
      </c>
      <c r="X8" s="225">
        <v>3</v>
      </c>
      <c r="AG8" s="4"/>
      <c r="AH8" s="4"/>
    </row>
    <row r="9" spans="1:34" ht="12.75">
      <c r="A9" s="124"/>
      <c r="B9" s="42"/>
      <c r="C9" s="124"/>
      <c r="D9" s="128"/>
      <c r="E9" s="124" t="s">
        <v>131</v>
      </c>
      <c r="F9" s="128">
        <v>1</v>
      </c>
      <c r="G9" s="124"/>
      <c r="H9" s="128"/>
      <c r="I9" s="124" t="s">
        <v>589</v>
      </c>
      <c r="J9" s="128">
        <v>1</v>
      </c>
      <c r="K9" s="124" t="s">
        <v>627</v>
      </c>
      <c r="L9" s="128">
        <v>4</v>
      </c>
      <c r="M9" s="124" t="s">
        <v>130</v>
      </c>
      <c r="N9" s="128">
        <v>17</v>
      </c>
      <c r="O9" s="3" t="s">
        <v>666</v>
      </c>
      <c r="P9" s="3">
        <v>3</v>
      </c>
      <c r="Q9" s="124" t="s">
        <v>299</v>
      </c>
      <c r="R9" s="128">
        <v>4</v>
      </c>
      <c r="S9" s="124" t="s">
        <v>709</v>
      </c>
      <c r="T9" s="128">
        <v>1</v>
      </c>
      <c r="U9" s="124"/>
      <c r="V9" s="128"/>
      <c r="W9" s="124" t="s">
        <v>139</v>
      </c>
      <c r="X9" s="225">
        <v>2</v>
      </c>
      <c r="AG9" s="4"/>
      <c r="AH9" s="4"/>
    </row>
    <row r="10" spans="1:34" ht="12.75">
      <c r="A10" s="124"/>
      <c r="B10" s="42"/>
      <c r="C10" s="124"/>
      <c r="D10" s="128"/>
      <c r="E10" s="124"/>
      <c r="F10" s="128"/>
      <c r="G10" s="124"/>
      <c r="H10" s="128"/>
      <c r="I10" s="124" t="s">
        <v>590</v>
      </c>
      <c r="J10" s="128">
        <v>7</v>
      </c>
      <c r="K10" s="124" t="s">
        <v>628</v>
      </c>
      <c r="L10" s="128">
        <v>6</v>
      </c>
      <c r="M10" s="124" t="s">
        <v>412</v>
      </c>
      <c r="N10" s="128">
        <v>4</v>
      </c>
      <c r="O10" s="3" t="s">
        <v>299</v>
      </c>
      <c r="P10" s="3">
        <v>1</v>
      </c>
      <c r="Q10" s="124" t="s">
        <v>595</v>
      </c>
      <c r="R10" s="128">
        <v>7</v>
      </c>
      <c r="S10" s="124" t="s">
        <v>411</v>
      </c>
      <c r="T10" s="128">
        <v>6</v>
      </c>
      <c r="U10" s="124"/>
      <c r="V10" s="128"/>
      <c r="W10" s="124" t="s">
        <v>742</v>
      </c>
      <c r="X10" s="225">
        <v>6</v>
      </c>
      <c r="AG10" s="4"/>
      <c r="AH10" s="4"/>
    </row>
    <row r="11" spans="1:24" ht="12.75">
      <c r="A11" s="124"/>
      <c r="B11" s="42"/>
      <c r="C11" s="124"/>
      <c r="D11" s="128"/>
      <c r="E11" s="124"/>
      <c r="F11" s="128"/>
      <c r="G11" s="124"/>
      <c r="H11" s="128"/>
      <c r="I11" s="124" t="s">
        <v>591</v>
      </c>
      <c r="J11" s="128">
        <v>1</v>
      </c>
      <c r="K11" s="124" t="s">
        <v>65</v>
      </c>
      <c r="L11" s="128">
        <v>1</v>
      </c>
      <c r="M11" s="124" t="s">
        <v>651</v>
      </c>
      <c r="N11" s="128">
        <v>7</v>
      </c>
      <c r="O11" s="3" t="s">
        <v>129</v>
      </c>
      <c r="P11" s="3">
        <v>2</v>
      </c>
      <c r="Q11" s="124" t="s">
        <v>47</v>
      </c>
      <c r="R11" s="128">
        <v>4</v>
      </c>
      <c r="S11" s="124" t="s">
        <v>710</v>
      </c>
      <c r="T11" s="128">
        <v>2</v>
      </c>
      <c r="U11" s="124"/>
      <c r="V11" s="128"/>
      <c r="W11" s="124" t="s">
        <v>743</v>
      </c>
      <c r="X11" s="225">
        <v>8</v>
      </c>
    </row>
    <row r="12" spans="1:30" ht="12.75">
      <c r="A12" s="124"/>
      <c r="B12" s="42"/>
      <c r="C12" s="124"/>
      <c r="D12" s="128"/>
      <c r="E12" s="124"/>
      <c r="F12" s="128"/>
      <c r="G12" s="124"/>
      <c r="H12" s="128"/>
      <c r="I12" s="124" t="s">
        <v>592</v>
      </c>
      <c r="J12" s="128">
        <v>2</v>
      </c>
      <c r="K12" s="124" t="s">
        <v>387</v>
      </c>
      <c r="L12" s="128">
        <v>4</v>
      </c>
      <c r="M12" s="124" t="s">
        <v>589</v>
      </c>
      <c r="N12" s="128">
        <v>3</v>
      </c>
      <c r="O12" s="3" t="s">
        <v>713</v>
      </c>
      <c r="P12" s="3">
        <v>6</v>
      </c>
      <c r="Q12" s="124" t="s">
        <v>348</v>
      </c>
      <c r="R12" s="128">
        <v>18</v>
      </c>
      <c r="S12" s="124" t="s">
        <v>349</v>
      </c>
      <c r="T12" s="128">
        <v>8</v>
      </c>
      <c r="U12" s="124"/>
      <c r="V12" s="128"/>
      <c r="W12" s="124" t="s">
        <v>47</v>
      </c>
      <c r="X12" s="225">
        <v>1</v>
      </c>
      <c r="AC12" s="11"/>
      <c r="AD12" s="11"/>
    </row>
    <row r="13" spans="1:30" ht="12.75">
      <c r="A13" s="124"/>
      <c r="B13" s="42"/>
      <c r="C13" s="124"/>
      <c r="D13" s="128"/>
      <c r="E13" s="124"/>
      <c r="F13" s="128"/>
      <c r="G13" s="124"/>
      <c r="H13" s="128"/>
      <c r="I13" s="124" t="s">
        <v>593</v>
      </c>
      <c r="J13" s="128">
        <v>1</v>
      </c>
      <c r="K13" s="124" t="s">
        <v>158</v>
      </c>
      <c r="L13" s="128">
        <v>1</v>
      </c>
      <c r="M13" s="124" t="s">
        <v>652</v>
      </c>
      <c r="N13" s="128">
        <v>3</v>
      </c>
      <c r="O13" s="3" t="s">
        <v>714</v>
      </c>
      <c r="P13" s="3">
        <v>3</v>
      </c>
      <c r="Q13" s="124" t="s">
        <v>129</v>
      </c>
      <c r="R13" s="128">
        <v>4</v>
      </c>
      <c r="S13" s="124" t="s">
        <v>711</v>
      </c>
      <c r="T13" s="128">
        <v>1</v>
      </c>
      <c r="U13" s="124"/>
      <c r="V13" s="128"/>
      <c r="W13" s="124" t="s">
        <v>744</v>
      </c>
      <c r="X13" s="225">
        <v>1</v>
      </c>
      <c r="AC13" s="11"/>
      <c r="AD13" s="11"/>
    </row>
    <row r="14" spans="1:24" ht="12.75">
      <c r="A14" s="124"/>
      <c r="B14" s="42"/>
      <c r="C14" s="124"/>
      <c r="D14" s="128"/>
      <c r="E14" s="124"/>
      <c r="F14" s="128"/>
      <c r="G14" s="124"/>
      <c r="H14" s="128"/>
      <c r="I14" s="124" t="s">
        <v>594</v>
      </c>
      <c r="J14" s="128">
        <v>1</v>
      </c>
      <c r="K14" s="124" t="s">
        <v>129</v>
      </c>
      <c r="L14" s="128">
        <v>4</v>
      </c>
      <c r="M14" s="124" t="s">
        <v>65</v>
      </c>
      <c r="N14" s="128">
        <v>3</v>
      </c>
      <c r="Q14" s="124" t="s">
        <v>682</v>
      </c>
      <c r="R14" s="128">
        <v>4</v>
      </c>
      <c r="S14" s="124" t="s">
        <v>138</v>
      </c>
      <c r="T14" s="128">
        <v>2</v>
      </c>
      <c r="U14" s="124"/>
      <c r="V14" s="128"/>
      <c r="W14" s="124" t="s">
        <v>300</v>
      </c>
      <c r="X14" s="225">
        <v>1</v>
      </c>
    </row>
    <row r="15" spans="1:24" ht="12.75">
      <c r="A15" s="124"/>
      <c r="B15" s="42"/>
      <c r="C15" s="124"/>
      <c r="D15" s="128"/>
      <c r="E15" s="124"/>
      <c r="F15" s="128"/>
      <c r="G15" s="124"/>
      <c r="H15" s="128"/>
      <c r="I15" s="124" t="s">
        <v>595</v>
      </c>
      <c r="J15" s="128" t="s">
        <v>53</v>
      </c>
      <c r="K15" s="124" t="s">
        <v>351</v>
      </c>
      <c r="L15" s="128">
        <v>4</v>
      </c>
      <c r="M15" s="124"/>
      <c r="N15" s="128"/>
      <c r="Q15" s="124" t="s">
        <v>426</v>
      </c>
      <c r="R15" s="128">
        <v>6</v>
      </c>
      <c r="S15" s="124" t="s">
        <v>372</v>
      </c>
      <c r="T15" s="128">
        <v>3</v>
      </c>
      <c r="U15" s="124"/>
      <c r="V15" s="128"/>
      <c r="W15" s="124" t="s">
        <v>130</v>
      </c>
      <c r="X15" s="225">
        <v>3</v>
      </c>
    </row>
    <row r="16" spans="1:24" ht="12.75">
      <c r="A16" s="124"/>
      <c r="B16" s="42"/>
      <c r="C16" s="124"/>
      <c r="D16" s="128"/>
      <c r="E16" s="124"/>
      <c r="F16" s="128"/>
      <c r="G16" s="124"/>
      <c r="H16" s="128"/>
      <c r="I16" s="124" t="s">
        <v>596</v>
      </c>
      <c r="J16" s="128">
        <v>5</v>
      </c>
      <c r="K16" s="124" t="s">
        <v>139</v>
      </c>
      <c r="L16" s="128">
        <v>1</v>
      </c>
      <c r="M16" s="124"/>
      <c r="N16" s="128"/>
      <c r="Q16" s="124" t="s">
        <v>159</v>
      </c>
      <c r="R16" s="128">
        <v>1</v>
      </c>
      <c r="S16" s="124" t="s">
        <v>373</v>
      </c>
      <c r="T16" s="128" t="s">
        <v>712</v>
      </c>
      <c r="U16" s="124"/>
      <c r="V16" s="128"/>
      <c r="W16" s="124" t="s">
        <v>65</v>
      </c>
      <c r="X16" s="225">
        <v>2</v>
      </c>
    </row>
    <row r="17" spans="1:24" ht="12.75">
      <c r="A17" s="124"/>
      <c r="B17" s="42"/>
      <c r="C17" s="124"/>
      <c r="D17" s="128"/>
      <c r="E17" s="124"/>
      <c r="F17" s="128"/>
      <c r="G17" s="124"/>
      <c r="H17" s="128"/>
      <c r="I17" s="124" t="s">
        <v>597</v>
      </c>
      <c r="J17" s="128">
        <v>3</v>
      </c>
      <c r="K17" s="124" t="s">
        <v>629</v>
      </c>
      <c r="L17" s="128">
        <v>8</v>
      </c>
      <c r="M17" s="124"/>
      <c r="N17" s="128"/>
      <c r="O17" s="124"/>
      <c r="P17" s="128"/>
      <c r="Q17" s="124" t="s">
        <v>683</v>
      </c>
      <c r="R17" s="128">
        <v>1</v>
      </c>
      <c r="S17" s="124"/>
      <c r="T17" s="128"/>
      <c r="U17" s="124"/>
      <c r="V17" s="128"/>
      <c r="W17" s="124" t="s">
        <v>745</v>
      </c>
      <c r="X17" s="225">
        <v>9</v>
      </c>
    </row>
    <row r="18" spans="1:24" ht="12.75">
      <c r="A18" s="124"/>
      <c r="B18" s="42"/>
      <c r="C18" s="124"/>
      <c r="D18" s="128"/>
      <c r="E18" s="124"/>
      <c r="F18" s="128"/>
      <c r="G18" s="124"/>
      <c r="H18" s="128"/>
      <c r="I18" s="124" t="s">
        <v>598</v>
      </c>
      <c r="J18" s="128">
        <v>7</v>
      </c>
      <c r="K18" s="124" t="s">
        <v>159</v>
      </c>
      <c r="L18" s="128">
        <v>3</v>
      </c>
      <c r="M18" s="124"/>
      <c r="N18" s="128"/>
      <c r="O18" s="124"/>
      <c r="P18" s="128"/>
      <c r="Q18" s="124" t="s">
        <v>684</v>
      </c>
      <c r="R18" s="128">
        <v>15</v>
      </c>
      <c r="S18" s="124"/>
      <c r="T18" s="128"/>
      <c r="U18" s="124"/>
      <c r="V18" s="128"/>
      <c r="W18" s="124" t="s">
        <v>159</v>
      </c>
      <c r="X18" s="225">
        <v>4</v>
      </c>
    </row>
    <row r="19" spans="1:24" ht="12.75">
      <c r="A19" s="124"/>
      <c r="B19" s="42"/>
      <c r="C19" s="124"/>
      <c r="D19" s="128"/>
      <c r="E19" s="124"/>
      <c r="F19" s="128"/>
      <c r="G19" s="124"/>
      <c r="H19" s="128"/>
      <c r="I19" s="124" t="s">
        <v>65</v>
      </c>
      <c r="J19" s="128">
        <v>2</v>
      </c>
      <c r="K19" s="124" t="s">
        <v>386</v>
      </c>
      <c r="L19" s="128">
        <v>1</v>
      </c>
      <c r="M19" s="124"/>
      <c r="N19" s="128"/>
      <c r="O19" s="124"/>
      <c r="P19" s="128"/>
      <c r="Q19" s="124"/>
      <c r="R19" s="128"/>
      <c r="S19" s="124"/>
      <c r="T19" s="128"/>
      <c r="U19" s="124"/>
      <c r="V19" s="128"/>
      <c r="W19" s="124" t="s">
        <v>437</v>
      </c>
      <c r="X19" s="225">
        <v>5</v>
      </c>
    </row>
    <row r="20" spans="1:24" ht="12.75">
      <c r="A20" s="124"/>
      <c r="B20" s="42"/>
      <c r="C20" s="124"/>
      <c r="D20" s="128"/>
      <c r="E20" s="124"/>
      <c r="F20" s="128"/>
      <c r="G20" s="124"/>
      <c r="H20" s="128"/>
      <c r="I20" s="124" t="s">
        <v>131</v>
      </c>
      <c r="J20" s="128">
        <v>1</v>
      </c>
      <c r="K20" s="124" t="s">
        <v>388</v>
      </c>
      <c r="L20" s="128">
        <v>2</v>
      </c>
      <c r="M20" s="124"/>
      <c r="N20" s="128"/>
      <c r="O20" s="124"/>
      <c r="P20" s="128"/>
      <c r="Q20" s="124"/>
      <c r="R20" s="128"/>
      <c r="S20" s="124"/>
      <c r="T20" s="128"/>
      <c r="U20" s="124"/>
      <c r="V20" s="128"/>
      <c r="W20" s="124" t="s">
        <v>683</v>
      </c>
      <c r="X20" s="225">
        <v>3</v>
      </c>
    </row>
    <row r="21" spans="1:24" ht="12.75">
      <c r="A21" s="124"/>
      <c r="B21" s="42"/>
      <c r="C21" s="124"/>
      <c r="D21" s="128"/>
      <c r="E21" s="124"/>
      <c r="F21" s="128"/>
      <c r="G21" s="124"/>
      <c r="H21" s="128"/>
      <c r="I21" s="124" t="s">
        <v>599</v>
      </c>
      <c r="J21" s="128">
        <v>1</v>
      </c>
      <c r="K21" s="124"/>
      <c r="L21" s="128"/>
      <c r="M21" s="124"/>
      <c r="N21" s="128"/>
      <c r="O21" s="124"/>
      <c r="P21" s="128"/>
      <c r="Q21" s="124"/>
      <c r="R21" s="128"/>
      <c r="S21" s="124"/>
      <c r="T21" s="128"/>
      <c r="U21" s="124"/>
      <c r="V21" s="128"/>
      <c r="W21" s="124"/>
      <c r="X21" s="225"/>
    </row>
    <row r="22" spans="1:24" ht="12.75">
      <c r="A22" s="124"/>
      <c r="B22" s="42"/>
      <c r="C22" s="124"/>
      <c r="D22" s="128"/>
      <c r="E22" s="124"/>
      <c r="F22" s="128"/>
      <c r="G22" s="124"/>
      <c r="H22" s="128"/>
      <c r="I22" s="124"/>
      <c r="J22" s="128"/>
      <c r="K22" s="124"/>
      <c r="L22" s="128"/>
      <c r="M22" s="124"/>
      <c r="N22" s="128"/>
      <c r="O22" s="124"/>
      <c r="P22" s="128"/>
      <c r="Q22" s="124"/>
      <c r="R22" s="128"/>
      <c r="S22" s="124"/>
      <c r="T22" s="128"/>
      <c r="U22" s="124"/>
      <c r="V22" s="128"/>
      <c r="W22" s="124"/>
      <c r="X22" s="225"/>
    </row>
    <row r="23" spans="1:24" ht="12.75">
      <c r="A23" s="124"/>
      <c r="B23" s="42"/>
      <c r="C23" s="124"/>
      <c r="D23" s="128"/>
      <c r="E23" s="138"/>
      <c r="F23" s="160"/>
      <c r="G23" s="138"/>
      <c r="H23" s="160"/>
      <c r="I23" s="138"/>
      <c r="J23" s="160"/>
      <c r="K23" s="124"/>
      <c r="L23" s="128"/>
      <c r="M23" s="124"/>
      <c r="N23" s="128"/>
      <c r="O23" s="124"/>
      <c r="P23" s="128"/>
      <c r="Q23" s="138"/>
      <c r="R23" s="160"/>
      <c r="S23" s="138"/>
      <c r="T23" s="160"/>
      <c r="U23" s="138"/>
      <c r="V23" s="160"/>
      <c r="W23" s="138"/>
      <c r="X23" s="226"/>
    </row>
    <row r="24" spans="1:24" ht="12.75">
      <c r="A24" s="124"/>
      <c r="B24" s="42"/>
      <c r="C24" s="124"/>
      <c r="D24" s="128"/>
      <c r="E24" s="138"/>
      <c r="F24" s="160"/>
      <c r="G24" s="124"/>
      <c r="H24" s="128"/>
      <c r="I24" s="138"/>
      <c r="J24" s="160"/>
      <c r="K24" s="124"/>
      <c r="L24" s="128"/>
      <c r="M24" s="124"/>
      <c r="N24" s="128"/>
      <c r="O24" s="124"/>
      <c r="P24" s="128"/>
      <c r="Q24" s="124"/>
      <c r="R24" s="128"/>
      <c r="S24" s="138"/>
      <c r="T24" s="160"/>
      <c r="U24" s="138"/>
      <c r="V24" s="160"/>
      <c r="W24" s="138"/>
      <c r="X24" s="226"/>
    </row>
    <row r="25" spans="1:24" ht="12.75">
      <c r="A25" s="124"/>
      <c r="B25" s="42"/>
      <c r="C25" s="124"/>
      <c r="D25" s="128"/>
      <c r="E25" s="138"/>
      <c r="F25" s="160"/>
      <c r="G25" s="124"/>
      <c r="H25" s="128"/>
      <c r="I25" s="138"/>
      <c r="J25" s="160"/>
      <c r="K25" s="124"/>
      <c r="L25" s="128"/>
      <c r="M25" s="124"/>
      <c r="N25" s="128"/>
      <c r="O25" s="124"/>
      <c r="P25" s="128"/>
      <c r="Q25" s="124"/>
      <c r="R25" s="128"/>
      <c r="S25" s="138"/>
      <c r="T25" s="160"/>
      <c r="U25" s="138"/>
      <c r="V25" s="228"/>
      <c r="W25" s="138"/>
      <c r="X25" s="226"/>
    </row>
    <row r="26" spans="1:24" ht="12.75">
      <c r="A26" s="124"/>
      <c r="B26" s="42"/>
      <c r="C26" s="124"/>
      <c r="D26" s="128"/>
      <c r="E26" s="138"/>
      <c r="F26" s="160"/>
      <c r="G26" s="124"/>
      <c r="H26" s="128"/>
      <c r="I26" s="138"/>
      <c r="J26" s="160"/>
      <c r="K26" s="138"/>
      <c r="L26" s="160"/>
      <c r="M26" s="124"/>
      <c r="N26" s="128"/>
      <c r="O26" s="124"/>
      <c r="P26" s="128"/>
      <c r="Q26" s="124"/>
      <c r="R26" s="128"/>
      <c r="S26" s="138"/>
      <c r="T26" s="160"/>
      <c r="U26" s="138"/>
      <c r="V26" s="160"/>
      <c r="W26" s="138"/>
      <c r="X26" s="226"/>
    </row>
    <row r="27" spans="1:25" ht="12.75">
      <c r="A27" s="124"/>
      <c r="B27" s="42"/>
      <c r="C27" s="124"/>
      <c r="D27" s="128"/>
      <c r="E27" s="138"/>
      <c r="F27" s="160"/>
      <c r="G27" s="124"/>
      <c r="H27" s="128"/>
      <c r="I27" s="138"/>
      <c r="J27" s="160"/>
      <c r="K27" s="124"/>
      <c r="L27" s="128"/>
      <c r="M27" s="124"/>
      <c r="N27" s="128"/>
      <c r="O27" s="124"/>
      <c r="P27" s="128"/>
      <c r="Q27" s="124"/>
      <c r="R27" s="128"/>
      <c r="S27" s="138"/>
      <c r="T27" s="160"/>
      <c r="U27" s="138"/>
      <c r="V27" s="228"/>
      <c r="W27" s="82"/>
      <c r="X27" s="156"/>
      <c r="Y27" s="229"/>
    </row>
    <row r="28" spans="1:24" ht="12.75">
      <c r="A28" s="138"/>
      <c r="B28" s="212"/>
      <c r="C28" s="138"/>
      <c r="D28" s="160"/>
      <c r="E28" s="138"/>
      <c r="F28" s="160"/>
      <c r="G28" s="138"/>
      <c r="H28" s="160"/>
      <c r="I28" s="138"/>
      <c r="J28" s="160"/>
      <c r="K28" s="138"/>
      <c r="L28" s="160"/>
      <c r="M28" s="138"/>
      <c r="N28" s="160"/>
      <c r="O28" s="138"/>
      <c r="P28" s="160"/>
      <c r="Q28" s="138"/>
      <c r="R28" s="160"/>
      <c r="S28" s="138"/>
      <c r="T28" s="160"/>
      <c r="U28" s="138"/>
      <c r="V28" s="160"/>
      <c r="W28" s="138"/>
      <c r="X28" s="226"/>
    </row>
    <row r="29" spans="1:24" ht="13.5" thickBot="1">
      <c r="A29" s="218"/>
      <c r="B29" s="220"/>
      <c r="C29" s="218"/>
      <c r="D29" s="220"/>
      <c r="E29" s="218"/>
      <c r="F29" s="220"/>
      <c r="G29" s="218"/>
      <c r="H29" s="220"/>
      <c r="I29" s="218"/>
      <c r="J29" s="219"/>
      <c r="K29" s="221"/>
      <c r="L29" s="219"/>
      <c r="M29" s="221"/>
      <c r="N29" s="220"/>
      <c r="O29" s="218"/>
      <c r="P29" s="220"/>
      <c r="Q29" s="218"/>
      <c r="R29" s="220"/>
      <c r="S29" s="125"/>
      <c r="T29" s="222"/>
      <c r="U29" s="218"/>
      <c r="V29" s="219"/>
      <c r="W29" s="221"/>
      <c r="X29" s="219"/>
    </row>
    <row r="30" spans="1:24" ht="14.25" thickBot="1" thickTop="1">
      <c r="A30" s="100" t="s">
        <v>8</v>
      </c>
      <c r="B30" s="103"/>
      <c r="C30" s="100" t="s">
        <v>8</v>
      </c>
      <c r="D30" s="102"/>
      <c r="E30" s="100" t="s">
        <v>8</v>
      </c>
      <c r="F30" s="102"/>
      <c r="G30" s="100" t="s">
        <v>8</v>
      </c>
      <c r="H30" s="102"/>
      <c r="I30" s="100" t="s">
        <v>8</v>
      </c>
      <c r="J30" s="102"/>
      <c r="K30" s="100" t="s">
        <v>8</v>
      </c>
      <c r="L30" s="102"/>
      <c r="M30" s="100" t="s">
        <v>8</v>
      </c>
      <c r="N30" s="102"/>
      <c r="O30" s="100" t="s">
        <v>8</v>
      </c>
      <c r="P30" s="102"/>
      <c r="Q30" s="100" t="s">
        <v>8</v>
      </c>
      <c r="R30" s="102"/>
      <c r="S30" s="100" t="s">
        <v>8</v>
      </c>
      <c r="T30" s="102"/>
      <c r="U30" s="100" t="s">
        <v>8</v>
      </c>
      <c r="V30" s="102"/>
      <c r="W30" s="100" t="s">
        <v>8</v>
      </c>
      <c r="X30" s="103"/>
    </row>
    <row r="31" spans="1:24" ht="39.75" customHeight="1" thickBot="1" thickTop="1">
      <c r="A31" s="357"/>
      <c r="B31" s="325"/>
      <c r="C31" s="357" t="s">
        <v>330</v>
      </c>
      <c r="D31" s="325"/>
      <c r="E31" s="357"/>
      <c r="F31" s="325"/>
      <c r="G31" s="357" t="s">
        <v>494</v>
      </c>
      <c r="H31" s="325"/>
      <c r="I31" s="357" t="s">
        <v>495</v>
      </c>
      <c r="J31" s="325"/>
      <c r="K31" s="357"/>
      <c r="L31" s="325"/>
      <c r="M31" s="357"/>
      <c r="N31" s="325"/>
      <c r="O31" s="357"/>
      <c r="P31" s="325"/>
      <c r="Q31" s="357"/>
      <c r="R31" s="325"/>
      <c r="S31" s="355"/>
      <c r="T31" s="356"/>
      <c r="U31" s="357" t="s">
        <v>727</v>
      </c>
      <c r="V31" s="325"/>
      <c r="W31" s="355"/>
      <c r="X31" s="356"/>
    </row>
    <row r="32" spans="1:24" ht="14.25" thickBot="1" thickTop="1">
      <c r="A32" s="326" t="s">
        <v>508</v>
      </c>
      <c r="B32" s="328"/>
      <c r="C32" s="326" t="s">
        <v>508</v>
      </c>
      <c r="D32" s="328"/>
      <c r="E32" s="326" t="s">
        <v>508</v>
      </c>
      <c r="F32" s="328"/>
      <c r="G32" s="326" t="s">
        <v>508</v>
      </c>
      <c r="H32" s="328"/>
      <c r="I32" s="326" t="s">
        <v>508</v>
      </c>
      <c r="J32" s="328"/>
      <c r="K32" s="326" t="s">
        <v>508</v>
      </c>
      <c r="L32" s="328"/>
      <c r="M32" s="326" t="s">
        <v>508</v>
      </c>
      <c r="N32" s="328"/>
      <c r="O32" s="326" t="s">
        <v>508</v>
      </c>
      <c r="P32" s="328"/>
      <c r="Q32" s="326" t="s">
        <v>508</v>
      </c>
      <c r="R32" s="328"/>
      <c r="S32" s="326" t="s">
        <v>508</v>
      </c>
      <c r="T32" s="328"/>
      <c r="U32" s="326" t="s">
        <v>508</v>
      </c>
      <c r="V32" s="328"/>
      <c r="W32" s="326" t="s">
        <v>508</v>
      </c>
      <c r="X32" s="328"/>
    </row>
    <row r="33" ht="13.5" thickTop="1"/>
  </sheetData>
  <sheetProtection/>
  <mergeCells count="35">
    <mergeCell ref="W1:X1"/>
    <mergeCell ref="S1:T1"/>
    <mergeCell ref="K1:L1"/>
    <mergeCell ref="M1:N1"/>
    <mergeCell ref="O1:P1"/>
    <mergeCell ref="C1:D1"/>
    <mergeCell ref="E1:F1"/>
    <mergeCell ref="G1:H1"/>
    <mergeCell ref="I1:J1"/>
    <mergeCell ref="A31:B31"/>
    <mergeCell ref="C31:D31"/>
    <mergeCell ref="E31:F31"/>
    <mergeCell ref="G31:H31"/>
    <mergeCell ref="Q1:R1"/>
    <mergeCell ref="U1:V1"/>
    <mergeCell ref="W32:X32"/>
    <mergeCell ref="W31:X31"/>
    <mergeCell ref="S31:T31"/>
    <mergeCell ref="U31:V31"/>
    <mergeCell ref="I31:J31"/>
    <mergeCell ref="M31:N31"/>
    <mergeCell ref="K31:L31"/>
    <mergeCell ref="Q32:R32"/>
    <mergeCell ref="O31:P31"/>
    <mergeCell ref="Q31:R31"/>
    <mergeCell ref="A32:B32"/>
    <mergeCell ref="C32:D32"/>
    <mergeCell ref="E32:F32"/>
    <mergeCell ref="G32:H32"/>
    <mergeCell ref="S32:T32"/>
    <mergeCell ref="U32:V32"/>
    <mergeCell ref="M32:N32"/>
    <mergeCell ref="O32:P32"/>
    <mergeCell ref="I32:J32"/>
    <mergeCell ref="K32:L32"/>
  </mergeCells>
  <hyperlinks>
    <hyperlink ref="A32" location="'bird data'!A1" display="Marine Bird Charts"/>
    <hyperlink ref="C32" location="'bird data'!A1" display="Marine Bird Charts"/>
    <hyperlink ref="E32" location="'bird data'!A1" display="Marine Bird Charts"/>
    <hyperlink ref="G32" location="'bird data'!A1" display="Marine Bird Charts"/>
    <hyperlink ref="I32" location="'bird data'!A1" display="Marine Bird Charts"/>
    <hyperlink ref="K32" location="'bird data'!A1" display="Marine Bird Charts"/>
    <hyperlink ref="M32" location="'bird data'!A1" display="Marine Bird Charts"/>
    <hyperlink ref="O32" location="'bird data'!A1" display="Marine Bird Charts"/>
    <hyperlink ref="Q32" location="'bird data'!A1" display="Marine Bird Charts"/>
    <hyperlink ref="S32" location="'bird data'!A1" display="Marine Bird Charts"/>
    <hyperlink ref="U32" location="'bird data'!A1" display="Marine Bird Charts"/>
    <hyperlink ref="W32" location="'bird data'!A1" display="Marine Bird Charts"/>
  </hyperlinks>
  <printOptions/>
  <pageMargins left="0.5" right="0.5" top="1" bottom="1" header="0.5" footer="0.5"/>
  <pageSetup fitToHeight="1" fitToWidth="1" horizontalDpi="600" verticalDpi="600" orientation="landscape" scale="1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">
    <tabColor indexed="39"/>
    <pageSetUpPr fitToPage="1"/>
  </sheetPr>
  <dimension ref="A1:T17"/>
  <sheetViews>
    <sheetView zoomScalePageLayoutView="0" workbookViewId="0" topLeftCell="A1">
      <selection activeCell="C24" sqref="C24"/>
    </sheetView>
  </sheetViews>
  <sheetFormatPr defaultColWidth="9.140625" defaultRowHeight="12.75"/>
  <cols>
    <col min="2" max="2" width="18.57421875" style="0" customWidth="1"/>
    <col min="13" max="13" width="10.421875" style="0" customWidth="1"/>
    <col min="14" max="14" width="10.57421875" style="0" customWidth="1"/>
    <col min="15" max="15" width="10.140625" style="0" bestFit="1" customWidth="1"/>
  </cols>
  <sheetData>
    <row r="1" ht="12.75">
      <c r="A1" s="17" t="s">
        <v>461</v>
      </c>
    </row>
    <row r="3" spans="1:20" s="17" customFormat="1" ht="12.75">
      <c r="A3" s="213"/>
      <c r="B3" s="213"/>
      <c r="C3"/>
      <c r="D3"/>
      <c r="E3"/>
      <c r="F3"/>
      <c r="G3"/>
      <c r="H3"/>
      <c r="I3"/>
      <c r="J3"/>
      <c r="K3"/>
      <c r="L3"/>
      <c r="M3"/>
      <c r="R3" s="16"/>
      <c r="S3" s="16"/>
      <c r="T3" s="16"/>
    </row>
    <row r="4" spans="2:20" ht="12.75">
      <c r="B4" s="29"/>
      <c r="C4" s="209" t="s">
        <v>462</v>
      </c>
      <c r="D4" s="209" t="s">
        <v>463</v>
      </c>
      <c r="E4" s="209" t="s">
        <v>464</v>
      </c>
      <c r="F4" s="209" t="s">
        <v>465</v>
      </c>
      <c r="G4" s="209" t="s">
        <v>467</v>
      </c>
      <c r="H4" s="209" t="s">
        <v>468</v>
      </c>
      <c r="I4" s="209" t="s">
        <v>469</v>
      </c>
      <c r="J4" s="209" t="s">
        <v>470</v>
      </c>
      <c r="K4" s="209" t="s">
        <v>471</v>
      </c>
      <c r="L4" s="209" t="s">
        <v>472</v>
      </c>
      <c r="M4" s="209" t="s">
        <v>473</v>
      </c>
      <c r="R4" s="6"/>
      <c r="S4" s="6"/>
      <c r="T4" s="6"/>
    </row>
    <row r="5" spans="2:20" ht="12.75">
      <c r="B5" s="215" t="s">
        <v>264</v>
      </c>
      <c r="C5" s="210">
        <v>1.5</v>
      </c>
      <c r="D5" s="210">
        <v>2.5</v>
      </c>
      <c r="E5" s="210">
        <v>1.5</v>
      </c>
      <c r="F5" s="210">
        <v>1.5</v>
      </c>
      <c r="G5" s="210" t="s">
        <v>292</v>
      </c>
      <c r="H5" s="210">
        <v>1.5</v>
      </c>
      <c r="I5" s="210">
        <v>0.9</v>
      </c>
      <c r="J5" s="210" t="s">
        <v>311</v>
      </c>
      <c r="K5" s="210">
        <v>1.5</v>
      </c>
      <c r="L5" s="210">
        <v>1.5</v>
      </c>
      <c r="M5" s="210">
        <v>1</v>
      </c>
      <c r="P5" s="15"/>
      <c r="Q5" s="15"/>
      <c r="R5" s="15"/>
      <c r="S5" s="15"/>
      <c r="T5" s="6"/>
    </row>
    <row r="6" spans="2:20" ht="12.75">
      <c r="B6" s="214" t="s">
        <v>3</v>
      </c>
      <c r="C6" s="207">
        <v>14.6</v>
      </c>
      <c r="D6" s="207">
        <v>14.6</v>
      </c>
      <c r="E6" s="207">
        <v>12.1</v>
      </c>
      <c r="F6" s="207">
        <v>20.6</v>
      </c>
      <c r="G6" s="208">
        <v>18.3</v>
      </c>
      <c r="H6" s="207">
        <v>24.3</v>
      </c>
      <c r="I6" s="207" t="s">
        <v>292</v>
      </c>
      <c r="J6" s="207">
        <v>23.4</v>
      </c>
      <c r="K6" s="207">
        <v>19</v>
      </c>
      <c r="L6" s="207">
        <v>21.1</v>
      </c>
      <c r="M6" s="207">
        <v>17.2</v>
      </c>
      <c r="P6" s="19"/>
      <c r="Q6" s="19"/>
      <c r="R6" s="19"/>
      <c r="S6" s="19"/>
      <c r="T6" s="6"/>
    </row>
    <row r="7" spans="2:19" ht="12.75">
      <c r="B7" s="214" t="s">
        <v>1</v>
      </c>
      <c r="C7" s="207">
        <v>30</v>
      </c>
      <c r="D7" s="207">
        <v>26.9</v>
      </c>
      <c r="E7" s="207" t="s">
        <v>292</v>
      </c>
      <c r="F7" s="207">
        <v>33.2</v>
      </c>
      <c r="G7" s="208" t="s">
        <v>292</v>
      </c>
      <c r="H7" s="207">
        <v>35</v>
      </c>
      <c r="I7" s="207" t="s">
        <v>292</v>
      </c>
      <c r="J7" s="207">
        <v>35</v>
      </c>
      <c r="K7" s="207">
        <v>32</v>
      </c>
      <c r="L7" s="207">
        <v>35</v>
      </c>
      <c r="M7" s="207">
        <v>28.5</v>
      </c>
      <c r="P7" s="19"/>
      <c r="Q7" s="19"/>
      <c r="R7" s="19"/>
      <c r="S7" s="19"/>
    </row>
    <row r="8" spans="2:19" ht="12.75">
      <c r="B8" s="173" t="s">
        <v>50</v>
      </c>
      <c r="C8" s="207">
        <v>1.022</v>
      </c>
      <c r="D8" s="207" t="s">
        <v>292</v>
      </c>
      <c r="E8" s="207" t="s">
        <v>292</v>
      </c>
      <c r="F8" s="207" t="s">
        <v>292</v>
      </c>
      <c r="G8" s="208" t="s">
        <v>292</v>
      </c>
      <c r="H8" s="207">
        <v>7</v>
      </c>
      <c r="I8" s="207" t="s">
        <v>292</v>
      </c>
      <c r="J8" s="207" t="s">
        <v>292</v>
      </c>
      <c r="K8" s="207" t="s">
        <v>292</v>
      </c>
      <c r="L8" s="207" t="s">
        <v>292</v>
      </c>
      <c r="M8" s="207" t="s">
        <v>292</v>
      </c>
      <c r="P8" s="19"/>
      <c r="Q8" s="19"/>
      <c r="R8" s="19"/>
      <c r="S8" s="19"/>
    </row>
    <row r="9" spans="2:19" ht="12.75">
      <c r="B9" s="214" t="s">
        <v>2</v>
      </c>
      <c r="C9" s="207">
        <v>8.04</v>
      </c>
      <c r="D9" s="207">
        <v>8.1</v>
      </c>
      <c r="E9" s="207">
        <v>8.1</v>
      </c>
      <c r="F9" s="207">
        <v>7.8</v>
      </c>
      <c r="G9" s="208">
        <v>7.86</v>
      </c>
      <c r="H9" s="207">
        <v>7.95</v>
      </c>
      <c r="I9" s="207" t="s">
        <v>292</v>
      </c>
      <c r="J9" s="207">
        <v>7.93</v>
      </c>
      <c r="K9" s="207">
        <v>7.9</v>
      </c>
      <c r="L9" s="207">
        <v>8.01</v>
      </c>
      <c r="M9" s="207">
        <v>7.9</v>
      </c>
      <c r="P9" s="19"/>
      <c r="Q9" s="19"/>
      <c r="R9" s="19"/>
      <c r="S9" s="19"/>
    </row>
    <row r="10" spans="2:19" ht="12.75">
      <c r="B10" s="214" t="s">
        <v>270</v>
      </c>
      <c r="C10" s="207">
        <v>8.52</v>
      </c>
      <c r="D10" s="207">
        <v>7.2</v>
      </c>
      <c r="E10" s="207">
        <v>7.04</v>
      </c>
      <c r="F10" s="207">
        <v>3.7</v>
      </c>
      <c r="G10" s="208" t="s">
        <v>292</v>
      </c>
      <c r="H10" s="207">
        <v>0.01</v>
      </c>
      <c r="I10" s="207" t="s">
        <v>292</v>
      </c>
      <c r="J10" s="207">
        <v>7.46</v>
      </c>
      <c r="K10" s="207">
        <v>70</v>
      </c>
      <c r="L10" s="207">
        <v>7.4</v>
      </c>
      <c r="M10" s="207">
        <v>9.03</v>
      </c>
      <c r="P10" s="19"/>
      <c r="Q10" s="19"/>
      <c r="R10" s="19"/>
      <c r="S10" s="19"/>
    </row>
    <row r="11" spans="2:13" ht="12.75">
      <c r="B11" s="173" t="s">
        <v>0</v>
      </c>
      <c r="C11" s="207" t="s">
        <v>292</v>
      </c>
      <c r="D11" s="207" t="s">
        <v>292</v>
      </c>
      <c r="E11" s="207" t="s">
        <v>292</v>
      </c>
      <c r="F11" s="207" t="s">
        <v>292</v>
      </c>
      <c r="G11" s="208" t="s">
        <v>292</v>
      </c>
      <c r="H11" s="207" t="s">
        <v>292</v>
      </c>
      <c r="I11" s="207" t="s">
        <v>292</v>
      </c>
      <c r="J11" s="207" t="s">
        <v>292</v>
      </c>
      <c r="K11" s="207" t="s">
        <v>292</v>
      </c>
      <c r="L11" s="207" t="s">
        <v>292</v>
      </c>
      <c r="M11" s="207" t="s">
        <v>292</v>
      </c>
    </row>
    <row r="12" spans="2:13" ht="12.75">
      <c r="B12" s="214" t="s">
        <v>269</v>
      </c>
      <c r="C12" s="207">
        <v>0.26</v>
      </c>
      <c r="D12" s="207">
        <v>0.2</v>
      </c>
      <c r="E12" s="207">
        <v>0.18</v>
      </c>
      <c r="F12" s="207">
        <v>1.1</v>
      </c>
      <c r="G12" s="208">
        <v>62</v>
      </c>
      <c r="H12" s="207">
        <v>0.23</v>
      </c>
      <c r="I12" s="207" t="s">
        <v>292</v>
      </c>
      <c r="J12" s="207">
        <v>0.13</v>
      </c>
      <c r="K12" s="207">
        <v>0.21</v>
      </c>
      <c r="L12" s="207">
        <v>0.17</v>
      </c>
      <c r="M12" s="207">
        <v>0.9</v>
      </c>
    </row>
    <row r="13" spans="2:13" ht="12.75">
      <c r="B13" s="214" t="s">
        <v>271</v>
      </c>
      <c r="C13" s="207">
        <v>0.44</v>
      </c>
      <c r="D13" s="207">
        <v>0.18</v>
      </c>
      <c r="E13" s="207">
        <v>0.09</v>
      </c>
      <c r="F13" s="207">
        <v>1.2</v>
      </c>
      <c r="G13" s="208">
        <v>0.15</v>
      </c>
      <c r="H13" s="207">
        <v>0.19</v>
      </c>
      <c r="I13" s="207" t="s">
        <v>292</v>
      </c>
      <c r="J13" s="207">
        <v>0.54</v>
      </c>
      <c r="K13" s="207">
        <v>0.45</v>
      </c>
      <c r="L13" s="207">
        <v>0.32</v>
      </c>
      <c r="M13" s="207">
        <v>0.28</v>
      </c>
    </row>
    <row r="14" spans="2:13" ht="12.75">
      <c r="B14" s="214" t="s">
        <v>272</v>
      </c>
      <c r="C14" s="207">
        <v>0.6</v>
      </c>
      <c r="D14" s="207">
        <v>1.2</v>
      </c>
      <c r="E14" s="207">
        <v>1.1</v>
      </c>
      <c r="F14" s="207">
        <v>0.49</v>
      </c>
      <c r="G14" s="208">
        <v>11.8</v>
      </c>
      <c r="H14" s="207">
        <v>0.4</v>
      </c>
      <c r="I14" s="207" t="s">
        <v>292</v>
      </c>
      <c r="J14" s="207">
        <v>0.83</v>
      </c>
      <c r="K14" s="207">
        <v>0.6</v>
      </c>
      <c r="L14" s="207">
        <v>0</v>
      </c>
      <c r="M14" s="207">
        <v>0.8</v>
      </c>
    </row>
    <row r="15" spans="2:13" ht="12.75">
      <c r="B15" s="173" t="s">
        <v>529</v>
      </c>
      <c r="C15" s="207" t="s">
        <v>292</v>
      </c>
      <c r="D15" s="207" t="s">
        <v>292</v>
      </c>
      <c r="E15" s="207">
        <v>402</v>
      </c>
      <c r="F15" s="207">
        <v>206</v>
      </c>
      <c r="G15" s="208">
        <v>30</v>
      </c>
      <c r="H15" s="288">
        <v>160</v>
      </c>
      <c r="I15" s="288" t="s">
        <v>292</v>
      </c>
      <c r="J15" s="288">
        <v>31</v>
      </c>
      <c r="K15" s="288">
        <v>74</v>
      </c>
      <c r="L15" s="288">
        <v>50</v>
      </c>
      <c r="M15" s="289">
        <v>3654</v>
      </c>
    </row>
    <row r="17" ht="12.75">
      <c r="B17" s="213" t="s">
        <v>493</v>
      </c>
    </row>
  </sheetData>
  <sheetProtection/>
  <hyperlinks>
    <hyperlink ref="B7" location="Salinity!A1" display="Salinity (ppt)"/>
    <hyperlink ref="B5" location="'Visibility Chart'!A1" display="Secchi Disk"/>
    <hyperlink ref="B6" location="'Temperature Chart'!A1" display="Temperature (°C)"/>
    <hyperlink ref="B9" location="'pH Chart'!A1" display="pH"/>
    <hyperlink ref="B10" location="'DO Chart'!A1" display="Do (mg/ L)"/>
    <hyperlink ref="B12" location="'Phosphates Chart'!A1" display="Phosphate (mg/ L)"/>
    <hyperlink ref="B13" location="'Ammonia Chart'!A1" display="Ammonia (mg/ L)"/>
    <hyperlink ref="B14" location="'Nitrates Chart'!A1" display="Nitrates (mg/ L)"/>
    <hyperlink ref="B17" location="WQ!A1" display="WQ Chart Data"/>
  </hyperlinks>
  <printOptions gridLines="1"/>
  <pageMargins left="0.5" right="0.5" top="0.5" bottom="0.5" header="0.5" footer="0.5"/>
  <pageSetup fitToHeight="1" fitToWidth="1"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Newport Bay Naturalists and Friends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Katalin Patonai</dc:creator>
  <cp:keywords/>
  <dc:description/>
  <cp:lastModifiedBy>Sheridan, Kathleen@Wildlife</cp:lastModifiedBy>
  <cp:lastPrinted>2009-01-08T15:54:52Z</cp:lastPrinted>
  <dcterms:created xsi:type="dcterms:W3CDTF">2008-05-15T17:11:56Z</dcterms:created>
  <dcterms:modified xsi:type="dcterms:W3CDTF">2021-04-07T21:29:31Z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e685f86-ed8d-482b-be3a-2b7af73f9b7f_Enabled">
    <vt:lpwstr>True</vt:lpwstr>
  </property>
  <property fmtid="{D5CDD505-2E9C-101B-9397-08002B2CF9AE}" pid="3" name="MSIP_Label_6e685f86-ed8d-482b-be3a-2b7af73f9b7f_SiteId">
    <vt:lpwstr>4b633c25-efbf-4006-9f15-07442ba7aa0b</vt:lpwstr>
  </property>
  <property fmtid="{D5CDD505-2E9C-101B-9397-08002B2CF9AE}" pid="4" name="MSIP_Label_6e685f86-ed8d-482b-be3a-2b7af73f9b7f_Owner">
    <vt:lpwstr>Kathleen.Sheridan@wildlife.ca.gov</vt:lpwstr>
  </property>
  <property fmtid="{D5CDD505-2E9C-101B-9397-08002B2CF9AE}" pid="5" name="MSIP_Label_6e685f86-ed8d-482b-be3a-2b7af73f9b7f_SetDate">
    <vt:lpwstr>2021-04-07T21:29:12.5219947Z</vt:lpwstr>
  </property>
  <property fmtid="{D5CDD505-2E9C-101B-9397-08002B2CF9AE}" pid="6" name="MSIP_Label_6e685f86-ed8d-482b-be3a-2b7af73f9b7f_Name">
    <vt:lpwstr>General</vt:lpwstr>
  </property>
  <property fmtid="{D5CDD505-2E9C-101B-9397-08002B2CF9AE}" pid="7" name="MSIP_Label_6e685f86-ed8d-482b-be3a-2b7af73f9b7f_Application">
    <vt:lpwstr>Microsoft Azure Information Protection</vt:lpwstr>
  </property>
  <property fmtid="{D5CDD505-2E9C-101B-9397-08002B2CF9AE}" pid="8" name="MSIP_Label_6e685f86-ed8d-482b-be3a-2b7af73f9b7f_ActionId">
    <vt:lpwstr>cd739352-49de-4cc8-9384-6177d8d8702e</vt:lpwstr>
  </property>
  <property fmtid="{D5CDD505-2E9C-101B-9397-08002B2CF9AE}" pid="9" name="MSIP_Label_6e685f86-ed8d-482b-be3a-2b7af73f9b7f_Extended_MSFT_Method">
    <vt:lpwstr>Automatic</vt:lpwstr>
  </property>
  <property fmtid="{D5CDD505-2E9C-101B-9397-08002B2CF9AE}" pid="10" name="Sensitivity">
    <vt:lpwstr>General</vt:lpwstr>
  </property>
</Properties>
</file>